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00" windowHeight="10140" activeTab="0"/>
  </bookViews>
  <sheets>
    <sheet name="4.5.8" sheetId="1" r:id="rId1"/>
  </sheets>
  <definedNames>
    <definedName name="\a">#REF!</definedName>
    <definedName name="\x">#REF!</definedName>
    <definedName name="\z">#REF!</definedName>
    <definedName name="_Fill" hidden="1">#REF!</definedName>
    <definedName name="_xlnm.Print_Area" localSheetId="0">'4.5.8'!$A$1:$AI$16</definedName>
  </definedNames>
  <calcPr fullCalcOnLoad="1"/>
</workbook>
</file>

<file path=xl/sharedStrings.xml><?xml version="1.0" encoding="utf-8"?>
<sst xmlns="http://schemas.openxmlformats.org/spreadsheetml/2006/main" count="11" uniqueCount="11">
  <si>
    <t>Importaciones totales (millones de dólares)</t>
  </si>
  <si>
    <t>Exportaciones totales (millones de dólares)</t>
  </si>
  <si>
    <t>Importaciones de petróleo (millones de dólares)</t>
  </si>
  <si>
    <t>Importaciones de derivados de petróleo (millones de dólares)</t>
  </si>
  <si>
    <t>Total de importaciones de petróleo y derivados (millones de dólares)</t>
  </si>
  <si>
    <t>Saldo de la balanza comercial (millones de dólares)</t>
  </si>
  <si>
    <t xml:space="preserve">Período: 1970 - </t>
  </si>
  <si>
    <t>Porcentaje importaciones de petróleo y derivados / importaciones totales</t>
  </si>
  <si>
    <t>Porcentaje importaciones de petróleo y derivados / exportaciones totales</t>
  </si>
  <si>
    <t>Fuente: Dirección Nacional de Energía (DNE) - Con datos del Banco Central del Uruguay (BCU).</t>
  </si>
  <si>
    <t>Importaciones de petróleo y derivados, balanza comercial y su porcentaje,por año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</si>
</sst>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_-* #,##0\ &quot;Pts&quot;_-;\-* #,##0\ &quot;Pts&quot;_-;_-* &quot;-&quot;\ &quot;Pts&quot;_-;_-@_-"/>
    <numFmt numFmtId="200" formatCode="_-* #,##0\ _P_t_s_-;\-* #,##0\ _P_t_s_-;_-* &quot;-&quot;\ _P_t_s_-;_-@_-"/>
    <numFmt numFmtId="201" formatCode="_-* #,##0.00\ &quot;Pts&quot;_-;\-* #,##0.00\ &quot;Pts&quot;_-;_-* &quot;-&quot;??\ &quot;Pts&quot;_-;_-@_-"/>
    <numFmt numFmtId="202" formatCode="_-* #,##0.00\ _P_t_s_-;\-* #,##0.00\ _P_t_s_-;_-* &quot;-&quot;??\ _P_t_s_-;_-@_-"/>
    <numFmt numFmtId="203" formatCode="&quot;$&quot;\ #,##0;&quot;$&quot;\ \-#,##0"/>
    <numFmt numFmtId="204" formatCode="&quot;$&quot;\ #,##0;[Red]&quot;$&quot;\ \-#,##0"/>
    <numFmt numFmtId="205" formatCode="&quot;$&quot;\ #,##0.00;&quot;$&quot;\ \-#,##0.00"/>
    <numFmt numFmtId="206" formatCode="&quot;$&quot;\ #,##0.00;[Red]&quot;$&quot;\ \-#,##0.00"/>
    <numFmt numFmtId="207" formatCode="_ &quot;$&quot;\ * #,##0_ ;_ &quot;$&quot;\ * \-#,##0_ ;_ &quot;$&quot;\ * &quot;-&quot;_ ;_ @_ "/>
    <numFmt numFmtId="208" formatCode="_ &quot;$&quot;\ * #,##0.00_ ;_ &quot;$&quot;\ * \-#,##0.00_ ;_ &quot;$&quot;\ * &quot;-&quot;??_ ;_ @_ "/>
    <numFmt numFmtId="209" formatCode="0.0_)"/>
    <numFmt numFmtId="210" formatCode="0_)"/>
    <numFmt numFmtId="211" formatCode="0.0%"/>
    <numFmt numFmtId="212" formatCode="0.0"/>
    <numFmt numFmtId="213" formatCode="_(* #,##0.0_);_(* \(#,##0.0\);_(* &quot;-&quot;??_);_(@_)"/>
    <numFmt numFmtId="214" formatCode="[$-380A]dddd\,\ dd&quot; de &quot;mmmm&quot; de &quot;yyyy"/>
    <numFmt numFmtId="215" formatCode="[$-380A]hh:mm:ss\ AM/PM"/>
  </numFmts>
  <fonts count="50">
    <font>
      <sz val="10"/>
      <name val="Courier"/>
      <family val="0"/>
    </font>
    <font>
      <sz val="10"/>
      <name val="Arial"/>
      <family val="0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sz val="12"/>
      <color indexed="9"/>
      <name val="Arial"/>
      <family val="2"/>
    </font>
    <font>
      <b/>
      <sz val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1" fillId="0" borderId="0" xfId="60" applyFont="1" applyAlignment="1">
      <alignment horizontal="center"/>
      <protection/>
    </xf>
    <xf numFmtId="0" fontId="1" fillId="0" borderId="0" xfId="60">
      <alignment/>
      <protection/>
    </xf>
    <xf numFmtId="0" fontId="8" fillId="0" borderId="0" xfId="60" applyFont="1" applyFill="1" applyBorder="1">
      <alignment/>
      <protection/>
    </xf>
    <xf numFmtId="190" fontId="8" fillId="0" borderId="0" xfId="60" applyNumberFormat="1" applyFont="1" applyBorder="1" applyAlignment="1">
      <alignment horizontal="right"/>
      <protection/>
    </xf>
    <xf numFmtId="190" fontId="8" fillId="0" borderId="0" xfId="60" applyNumberFormat="1" applyFont="1" applyBorder="1">
      <alignment/>
      <protection/>
    </xf>
    <xf numFmtId="0" fontId="1" fillId="0" borderId="0" xfId="60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190" fontId="7" fillId="0" borderId="0" xfId="55" applyNumberFormat="1" applyFont="1" applyFill="1" applyAlignment="1">
      <alignment horizontal="right"/>
    </xf>
    <xf numFmtId="211" fontId="7" fillId="0" borderId="0" xfId="62" applyNumberFormat="1" applyFont="1" applyFill="1" applyAlignment="1">
      <alignment horizontal="right"/>
    </xf>
    <xf numFmtId="190" fontId="7" fillId="0" borderId="0" xfId="55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211" fontId="7" fillId="0" borderId="0" xfId="6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" fillId="33" borderId="0" xfId="60" applyFill="1">
      <alignment/>
      <protection/>
    </xf>
    <xf numFmtId="0" fontId="6" fillId="33" borderId="0" xfId="0" applyFont="1" applyFill="1" applyBorder="1" applyAlignment="1" quotePrefix="1">
      <alignment horizontal="right"/>
    </xf>
    <xf numFmtId="211" fontId="7" fillId="33" borderId="0" xfId="62" applyNumberFormat="1" applyFont="1" applyFill="1" applyBorder="1" applyAlignment="1">
      <alignment horizontal="right"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1" fillId="0" borderId="0" xfId="60" applyFill="1">
      <alignment/>
      <protection/>
    </xf>
    <xf numFmtId="212" fontId="8" fillId="0" borderId="0" xfId="0" applyNumberFormat="1" applyFont="1" applyFill="1" applyBorder="1" applyAlignment="1">
      <alignment/>
    </xf>
    <xf numFmtId="190" fontId="8" fillId="0" borderId="0" xfId="55" applyNumberFormat="1" applyFont="1" applyFill="1" applyBorder="1" applyAlignment="1">
      <alignment/>
    </xf>
    <xf numFmtId="190" fontId="8" fillId="0" borderId="0" xfId="0" applyNumberFormat="1" applyFont="1" applyFill="1" applyBorder="1" applyAlignment="1">
      <alignment/>
    </xf>
    <xf numFmtId="190" fontId="8" fillId="0" borderId="0" xfId="55" applyNumberFormat="1" applyFont="1" applyFill="1" applyBorder="1" applyAlignment="1">
      <alignment horizontal="right"/>
    </xf>
    <xf numFmtId="0" fontId="10" fillId="6" borderId="0" xfId="60" applyFont="1" applyFill="1">
      <alignment/>
      <protection/>
    </xf>
    <xf numFmtId="0" fontId="6" fillId="6" borderId="0" xfId="60" applyFont="1" applyFill="1">
      <alignment/>
      <protection/>
    </xf>
    <xf numFmtId="0" fontId="9" fillId="6" borderId="0" xfId="60" applyFont="1" applyFill="1">
      <alignment/>
      <protection/>
    </xf>
    <xf numFmtId="0" fontId="6" fillId="6" borderId="0" xfId="60" applyFont="1" applyFill="1" applyAlignment="1">
      <alignment horizontal="left"/>
      <protection/>
    </xf>
    <xf numFmtId="0" fontId="6" fillId="6" borderId="0" xfId="60" applyFont="1" applyFill="1" applyAlignment="1">
      <alignment horizontal="right"/>
      <protection/>
    </xf>
    <xf numFmtId="0" fontId="8" fillId="6" borderId="0" xfId="60" applyFont="1" applyFill="1">
      <alignment/>
      <protection/>
    </xf>
    <xf numFmtId="0" fontId="12" fillId="6" borderId="0" xfId="60" applyFont="1" applyFill="1">
      <alignment/>
      <protection/>
    </xf>
    <xf numFmtId="0" fontId="6" fillId="6" borderId="0" xfId="0" applyFont="1" applyFill="1" applyBorder="1" applyAlignment="1" applyProtection="1">
      <alignment/>
      <protection/>
    </xf>
    <xf numFmtId="0" fontId="13" fillId="6" borderId="0" xfId="0" applyFont="1" applyFill="1" applyBorder="1" applyAlignment="1">
      <alignment horizontal="right"/>
    </xf>
    <xf numFmtId="0" fontId="1" fillId="6" borderId="0" xfId="60" applyFill="1">
      <alignment/>
      <protection/>
    </xf>
    <xf numFmtId="0" fontId="6" fillId="34" borderId="0" xfId="60" applyFont="1" applyFill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0" xfId="60" applyFont="1" applyFill="1" applyBorder="1">
      <alignment/>
      <protection/>
    </xf>
    <xf numFmtId="0" fontId="6" fillId="34" borderId="0" xfId="0" applyFont="1" applyFill="1" applyBorder="1" applyAlignment="1">
      <alignment/>
    </xf>
    <xf numFmtId="190" fontId="8" fillId="34" borderId="0" xfId="55" applyNumberFormat="1" applyFont="1" applyFill="1" applyBorder="1" applyAlignment="1">
      <alignment horizontal="right"/>
    </xf>
    <xf numFmtId="190" fontId="8" fillId="34" borderId="0" xfId="55" applyNumberFormat="1" applyFont="1" applyFill="1" applyBorder="1" applyAlignment="1">
      <alignment/>
    </xf>
    <xf numFmtId="212" fontId="8" fillId="34" borderId="0" xfId="0" applyNumberFormat="1" applyFont="1" applyFill="1" applyBorder="1" applyAlignment="1">
      <alignment/>
    </xf>
    <xf numFmtId="190" fontId="8" fillId="34" borderId="0" xfId="0" applyNumberFormat="1" applyFont="1" applyFill="1" applyBorder="1" applyAlignment="1">
      <alignment/>
    </xf>
    <xf numFmtId="0" fontId="9" fillId="6" borderId="0" xfId="60" applyFont="1" applyFill="1" applyAlignment="1" applyProtection="1">
      <alignment horizontal="lef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_Cons_Energ_final (ine)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6"/>
  <sheetViews>
    <sheetView showGridLines="0" tabSelected="1" zoomScalePageLayoutView="0" workbookViewId="0" topLeftCell="A1">
      <pane xSplit="1" ySplit="5" topLeftCell="AN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A4" sqref="BA4"/>
    </sheetView>
  </sheetViews>
  <sheetFormatPr defaultColWidth="10.00390625" defaultRowHeight="12.75"/>
  <cols>
    <col min="1" max="1" width="52.50390625" style="2" customWidth="1"/>
    <col min="2" max="2" width="8.625" style="2" customWidth="1"/>
    <col min="3" max="3" width="8.625" style="21" customWidth="1"/>
    <col min="4" max="47" width="8.625" style="2" customWidth="1"/>
    <col min="48" max="16384" width="10.00390625" style="2" customWidth="1"/>
  </cols>
  <sheetData>
    <row r="1" spans="1:8" s="26" customFormat="1" ht="15.75" customHeight="1">
      <c r="A1" s="44" t="s">
        <v>10</v>
      </c>
      <c r="B1" s="44"/>
      <c r="C1" s="44"/>
      <c r="D1" s="44"/>
      <c r="E1" s="44"/>
      <c r="F1" s="44"/>
      <c r="G1" s="44"/>
      <c r="H1" s="44"/>
    </row>
    <row r="2" spans="1:3" s="28" customFormat="1" ht="15.75" customHeight="1">
      <c r="A2" s="27" t="s">
        <v>6</v>
      </c>
      <c r="B2" s="27"/>
      <c r="C2" s="27"/>
    </row>
    <row r="3" spans="1:3" s="28" customFormat="1" ht="9" customHeight="1">
      <c r="A3" s="27"/>
      <c r="B3" s="27"/>
      <c r="C3" s="27"/>
    </row>
    <row r="4" spans="1:53" s="31" customFormat="1" ht="12.75" customHeight="1">
      <c r="A4" s="29"/>
      <c r="B4" s="30">
        <v>1970</v>
      </c>
      <c r="C4" s="30">
        <v>1971</v>
      </c>
      <c r="D4" s="30">
        <v>1972</v>
      </c>
      <c r="E4" s="30">
        <v>1973</v>
      </c>
      <c r="F4" s="30">
        <v>1974</v>
      </c>
      <c r="G4" s="30">
        <v>1975</v>
      </c>
      <c r="H4" s="30">
        <v>1976</v>
      </c>
      <c r="I4" s="30">
        <v>1977</v>
      </c>
      <c r="J4" s="30">
        <v>1978</v>
      </c>
      <c r="K4" s="30">
        <v>1979</v>
      </c>
      <c r="L4" s="30">
        <v>1980</v>
      </c>
      <c r="M4" s="30">
        <v>1981</v>
      </c>
      <c r="N4" s="30">
        <v>1982</v>
      </c>
      <c r="O4" s="30">
        <v>1983</v>
      </c>
      <c r="P4" s="30">
        <v>1984</v>
      </c>
      <c r="Q4" s="30">
        <v>1985</v>
      </c>
      <c r="R4" s="30">
        <v>1986</v>
      </c>
      <c r="S4" s="30">
        <v>1987</v>
      </c>
      <c r="T4" s="30">
        <v>1988</v>
      </c>
      <c r="U4" s="30">
        <v>1989</v>
      </c>
      <c r="V4" s="30">
        <v>1990</v>
      </c>
      <c r="W4" s="30">
        <v>1991</v>
      </c>
      <c r="X4" s="30">
        <v>1992</v>
      </c>
      <c r="Y4" s="30">
        <v>1993</v>
      </c>
      <c r="Z4" s="30">
        <v>1994</v>
      </c>
      <c r="AA4" s="30">
        <v>1995</v>
      </c>
      <c r="AB4" s="30">
        <v>1996</v>
      </c>
      <c r="AC4" s="30">
        <v>1997</v>
      </c>
      <c r="AD4" s="30">
        <v>1998</v>
      </c>
      <c r="AE4" s="30">
        <v>1999</v>
      </c>
      <c r="AF4" s="30">
        <v>2000</v>
      </c>
      <c r="AG4" s="30">
        <v>2001</v>
      </c>
      <c r="AH4" s="30">
        <v>2002</v>
      </c>
      <c r="AI4" s="30">
        <v>2003</v>
      </c>
      <c r="AJ4" s="30">
        <v>2004</v>
      </c>
      <c r="AK4" s="30">
        <v>2005</v>
      </c>
      <c r="AL4" s="30">
        <v>2006</v>
      </c>
      <c r="AM4" s="30">
        <v>2007</v>
      </c>
      <c r="AN4" s="30">
        <v>2008</v>
      </c>
      <c r="AO4" s="30">
        <v>2009</v>
      </c>
      <c r="AP4" s="30">
        <v>2010</v>
      </c>
      <c r="AQ4" s="30">
        <v>2011</v>
      </c>
      <c r="AR4" s="30">
        <v>2012</v>
      </c>
      <c r="AS4" s="30">
        <v>2013</v>
      </c>
      <c r="AT4" s="30">
        <v>2014</v>
      </c>
      <c r="AU4" s="30">
        <v>2015</v>
      </c>
      <c r="AV4" s="27">
        <v>2016</v>
      </c>
      <c r="AW4" s="27">
        <v>2017</v>
      </c>
      <c r="AX4" s="30">
        <v>2018</v>
      </c>
      <c r="AY4" s="30">
        <v>2019</v>
      </c>
      <c r="AZ4" s="27">
        <v>2020</v>
      </c>
      <c r="BA4" s="27">
        <v>2021</v>
      </c>
    </row>
    <row r="5" spans="1:41" s="31" customFormat="1" ht="9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1" ht="9" customHeight="1">
      <c r="A6" s="36"/>
      <c r="C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4"/>
      <c r="AM6" s="14"/>
      <c r="AN6" s="18"/>
      <c r="AO6" s="18"/>
    </row>
    <row r="7" spans="1:53" ht="12.75" customHeight="1">
      <c r="A7" s="36" t="s">
        <v>4</v>
      </c>
      <c r="B7" s="11">
        <v>33.7</v>
      </c>
      <c r="C7" s="11">
        <v>38.9</v>
      </c>
      <c r="D7" s="11">
        <v>43.1</v>
      </c>
      <c r="E7" s="9">
        <v>54.7</v>
      </c>
      <c r="F7" s="9">
        <v>160.6</v>
      </c>
      <c r="G7" s="9">
        <v>184.2</v>
      </c>
      <c r="H7" s="9">
        <v>181.9</v>
      </c>
      <c r="I7" s="9">
        <v>209.1</v>
      </c>
      <c r="J7" s="9">
        <v>218.8</v>
      </c>
      <c r="K7" s="9">
        <v>290.019</v>
      </c>
      <c r="L7" s="9">
        <v>454.932</v>
      </c>
      <c r="M7" s="9">
        <v>503.002</v>
      </c>
      <c r="N7" s="9">
        <v>419.542</v>
      </c>
      <c r="O7" s="9">
        <v>273.16</v>
      </c>
      <c r="P7" s="9">
        <v>270.458</v>
      </c>
      <c r="Q7" s="9">
        <v>223.512</v>
      </c>
      <c r="R7" s="9">
        <v>158.136</v>
      </c>
      <c r="S7" s="9">
        <v>166.785</v>
      </c>
      <c r="T7" s="9">
        <v>155.036</v>
      </c>
      <c r="U7" s="9">
        <v>197.286</v>
      </c>
      <c r="V7" s="9">
        <v>202.202</v>
      </c>
      <c r="W7" s="9">
        <v>238.922</v>
      </c>
      <c r="X7" s="9">
        <v>222.708</v>
      </c>
      <c r="Y7" s="9">
        <v>193.1</v>
      </c>
      <c r="Z7" s="9">
        <v>237</v>
      </c>
      <c r="AA7" s="9">
        <v>271.6</v>
      </c>
      <c r="AB7" s="9">
        <v>337.6</v>
      </c>
      <c r="AC7" s="9">
        <v>318.3</v>
      </c>
      <c r="AD7" s="9">
        <v>205</v>
      </c>
      <c r="AE7" s="9">
        <v>330.3</v>
      </c>
      <c r="AF7" s="9">
        <v>468.6</v>
      </c>
      <c r="AG7" s="9">
        <v>354.3</v>
      </c>
      <c r="AH7" s="9">
        <v>275.6</v>
      </c>
      <c r="AI7" s="9">
        <v>459.4</v>
      </c>
      <c r="AJ7" s="9">
        <v>656.9</v>
      </c>
      <c r="AK7" s="11">
        <v>864.7</v>
      </c>
      <c r="AL7" s="11">
        <v>1107.2</v>
      </c>
      <c r="AM7" s="11">
        <v>1107.5</v>
      </c>
      <c r="AN7" s="11">
        <v>2367.393</v>
      </c>
      <c r="AO7" s="11">
        <f>AO9+AO8</f>
        <v>1350.0206716234272</v>
      </c>
      <c r="AP7" s="11">
        <f>AP9+AP8</f>
        <v>1592.5</v>
      </c>
      <c r="AQ7" s="11">
        <f>AQ9+AQ8</f>
        <v>2010.7</v>
      </c>
      <c r="AR7" s="11">
        <v>2851.033</v>
      </c>
      <c r="AS7" s="11">
        <v>2054.841</v>
      </c>
      <c r="AT7" s="11">
        <v>1721.887</v>
      </c>
      <c r="AU7" s="40">
        <f aca="true" t="shared" si="0" ref="AU7:AZ7">AU9+AU8</f>
        <v>1030.7369999999999</v>
      </c>
      <c r="AV7" s="40">
        <f t="shared" si="0"/>
        <v>736.212</v>
      </c>
      <c r="AW7" s="40">
        <f t="shared" si="0"/>
        <v>931.077</v>
      </c>
      <c r="AX7" s="40">
        <f t="shared" si="0"/>
        <v>1155.815</v>
      </c>
      <c r="AY7" s="40">
        <f t="shared" si="0"/>
        <v>1002.438</v>
      </c>
      <c r="AZ7" s="40">
        <f t="shared" si="0"/>
        <v>761.804</v>
      </c>
      <c r="BA7" s="40">
        <f>BA9+BA8</f>
        <v>1338.771</v>
      </c>
    </row>
    <row r="8" spans="1:53" ht="12.75" customHeight="1">
      <c r="A8" s="36" t="s">
        <v>2</v>
      </c>
      <c r="B8" s="22">
        <v>27.126</v>
      </c>
      <c r="C8" s="12">
        <v>31.3</v>
      </c>
      <c r="D8" s="12">
        <v>31.4</v>
      </c>
      <c r="E8" s="9">
        <v>44.832</v>
      </c>
      <c r="F8" s="9">
        <v>141.299</v>
      </c>
      <c r="G8" s="9">
        <v>163.997</v>
      </c>
      <c r="H8" s="9">
        <v>160.21</v>
      </c>
      <c r="I8" s="9">
        <v>186.042</v>
      </c>
      <c r="J8" s="9">
        <v>201.319</v>
      </c>
      <c r="K8" s="9">
        <v>230.846</v>
      </c>
      <c r="L8" s="9">
        <v>420.242</v>
      </c>
      <c r="M8" s="9">
        <v>447.831</v>
      </c>
      <c r="N8" s="9">
        <v>415.988</v>
      </c>
      <c r="O8" s="9">
        <v>261.214</v>
      </c>
      <c r="P8" s="9">
        <v>260.059</v>
      </c>
      <c r="Q8" s="9">
        <v>223.512</v>
      </c>
      <c r="R8" s="9">
        <v>140.286</v>
      </c>
      <c r="S8" s="9">
        <v>154.565</v>
      </c>
      <c r="T8" s="9">
        <v>112.182</v>
      </c>
      <c r="U8" s="9">
        <v>138.768</v>
      </c>
      <c r="V8" s="9">
        <v>175.252</v>
      </c>
      <c r="W8" s="9">
        <v>206.928</v>
      </c>
      <c r="X8" s="9">
        <v>157.743</v>
      </c>
      <c r="Y8" s="9">
        <v>18.5</v>
      </c>
      <c r="Z8" s="9">
        <v>22.8</v>
      </c>
      <c r="AA8" s="9">
        <v>177.3</v>
      </c>
      <c r="AB8" s="9">
        <v>225.2</v>
      </c>
      <c r="AC8" s="9">
        <v>203.1</v>
      </c>
      <c r="AD8" s="9">
        <v>163.4</v>
      </c>
      <c r="AE8" s="9">
        <v>204.1</v>
      </c>
      <c r="AF8" s="9">
        <v>381.9</v>
      </c>
      <c r="AG8" s="9">
        <v>298.8</v>
      </c>
      <c r="AH8" s="9">
        <v>183</v>
      </c>
      <c r="AI8" s="9">
        <v>370.1</v>
      </c>
      <c r="AJ8" s="9">
        <v>594.3</v>
      </c>
      <c r="AK8" s="12">
        <v>796.1</v>
      </c>
      <c r="AL8" s="12">
        <v>864.6</v>
      </c>
      <c r="AM8" s="12">
        <v>708.8</v>
      </c>
      <c r="AN8" s="11">
        <v>1638.171</v>
      </c>
      <c r="AO8" s="11">
        <v>814.0183543009582</v>
      </c>
      <c r="AP8" s="23">
        <v>1151.2</v>
      </c>
      <c r="AQ8" s="23">
        <v>948.2</v>
      </c>
      <c r="AR8" s="23">
        <v>1685.09</v>
      </c>
      <c r="AS8" s="23">
        <v>1564.139</v>
      </c>
      <c r="AT8" s="23">
        <v>1374.793</v>
      </c>
      <c r="AU8" s="41">
        <v>818.103</v>
      </c>
      <c r="AV8" s="42">
        <v>677.517</v>
      </c>
      <c r="AW8" s="42">
        <v>219.167</v>
      </c>
      <c r="AX8" s="41">
        <v>1122.158</v>
      </c>
      <c r="AY8" s="41">
        <v>990.99</v>
      </c>
      <c r="AZ8" s="41">
        <v>681.092</v>
      </c>
      <c r="BA8" s="41">
        <v>1111.577</v>
      </c>
    </row>
    <row r="9" spans="1:53" ht="12.75" customHeight="1">
      <c r="A9" s="36" t="s">
        <v>3</v>
      </c>
      <c r="B9" s="22">
        <v>6.574000000000002</v>
      </c>
      <c r="C9" s="12">
        <v>7.6</v>
      </c>
      <c r="D9" s="12">
        <v>11.7</v>
      </c>
      <c r="E9" s="9">
        <v>9.868000000000002</v>
      </c>
      <c r="F9" s="9">
        <v>19.300999999999988</v>
      </c>
      <c r="G9" s="9">
        <v>20.202999999999975</v>
      </c>
      <c r="H9" s="9">
        <v>21.69</v>
      </c>
      <c r="I9" s="9">
        <v>23.057999999999993</v>
      </c>
      <c r="J9" s="9">
        <v>17.481000000000023</v>
      </c>
      <c r="K9" s="9">
        <v>59.173</v>
      </c>
      <c r="L9" s="9">
        <v>34.69</v>
      </c>
      <c r="M9" s="9">
        <v>55.171</v>
      </c>
      <c r="N9" s="9">
        <v>3.554</v>
      </c>
      <c r="O9" s="9">
        <v>11.946</v>
      </c>
      <c r="P9" s="9">
        <v>10.399</v>
      </c>
      <c r="Q9" s="9"/>
      <c r="R9" s="9">
        <v>17.85</v>
      </c>
      <c r="S9" s="9">
        <v>12.22</v>
      </c>
      <c r="T9" s="9">
        <v>42.854</v>
      </c>
      <c r="U9" s="9">
        <v>58.518</v>
      </c>
      <c r="V9" s="9">
        <v>26.95</v>
      </c>
      <c r="W9" s="9">
        <v>31.994</v>
      </c>
      <c r="X9" s="9">
        <v>64.965</v>
      </c>
      <c r="Y9" s="9">
        <v>174.6</v>
      </c>
      <c r="Z9" s="9">
        <v>214.2</v>
      </c>
      <c r="AA9" s="9">
        <v>94.3</v>
      </c>
      <c r="AB9" s="9">
        <v>112.4</v>
      </c>
      <c r="AC9" s="9">
        <v>115.2</v>
      </c>
      <c r="AD9" s="9">
        <v>41.6</v>
      </c>
      <c r="AE9" s="9">
        <v>126.2</v>
      </c>
      <c r="AF9" s="9">
        <v>86.7</v>
      </c>
      <c r="AG9" s="9">
        <v>55.5</v>
      </c>
      <c r="AH9" s="9">
        <v>92.6</v>
      </c>
      <c r="AI9" s="9">
        <v>89.3</v>
      </c>
      <c r="AJ9" s="9">
        <v>62.6</v>
      </c>
      <c r="AK9" s="12">
        <v>68.6</v>
      </c>
      <c r="AL9" s="12">
        <v>242.6</v>
      </c>
      <c r="AM9" s="12">
        <v>398.7</v>
      </c>
      <c r="AN9" s="22">
        <v>729.222</v>
      </c>
      <c r="AO9" s="24">
        <v>536.002317322469</v>
      </c>
      <c r="AP9" s="24">
        <v>441.29999999999995</v>
      </c>
      <c r="AQ9" s="24">
        <v>1062.5</v>
      </c>
      <c r="AR9" s="24">
        <v>1165.943</v>
      </c>
      <c r="AS9" s="24">
        <v>490.702</v>
      </c>
      <c r="AT9" s="24">
        <v>347.094</v>
      </c>
      <c r="AU9" s="43">
        <v>212.634</v>
      </c>
      <c r="AV9" s="42">
        <v>58.694999999999936</v>
      </c>
      <c r="AW9" s="42">
        <v>711.91</v>
      </c>
      <c r="AX9" s="42">
        <v>33.65700000000015</v>
      </c>
      <c r="AY9" s="42">
        <v>11.447999999999979</v>
      </c>
      <c r="AZ9" s="42">
        <v>80.71199999999999</v>
      </c>
      <c r="BA9" s="42">
        <v>227.19399999999996</v>
      </c>
    </row>
    <row r="10" spans="1:53" ht="12.75" customHeight="1">
      <c r="A10" s="36" t="s">
        <v>5</v>
      </c>
      <c r="B10" s="11">
        <v>1.7909999999999968</v>
      </c>
      <c r="C10" s="11">
        <v>-23.192999999999984</v>
      </c>
      <c r="D10" s="11">
        <v>2.4890000000000043</v>
      </c>
      <c r="E10" s="9">
        <v>36.692999999999984</v>
      </c>
      <c r="F10" s="9">
        <v>-104.49799999999999</v>
      </c>
      <c r="G10" s="9">
        <v>-172.62700000000007</v>
      </c>
      <c r="H10" s="9">
        <v>-40.70100000000002</v>
      </c>
      <c r="I10" s="9">
        <v>-122.418</v>
      </c>
      <c r="J10" s="9">
        <v>-88.269</v>
      </c>
      <c r="K10" s="9">
        <v>-442.6869999999999</v>
      </c>
      <c r="L10" s="9">
        <v>-668.703</v>
      </c>
      <c r="M10" s="9">
        <v>-425.72299999999996</v>
      </c>
      <c r="N10" s="9">
        <v>-87.0920000000001</v>
      </c>
      <c r="O10" s="9">
        <v>257.64</v>
      </c>
      <c r="P10" s="9">
        <v>148.86299999999994</v>
      </c>
      <c r="Q10" s="9">
        <v>145.84900000000005</v>
      </c>
      <c r="R10" s="9">
        <v>217.84300000000007</v>
      </c>
      <c r="S10" s="9">
        <v>40.432000000000016</v>
      </c>
      <c r="T10" s="9">
        <v>227.57799999999997</v>
      </c>
      <c r="U10" s="9">
        <v>395.96</v>
      </c>
      <c r="V10" s="9">
        <v>349.995</v>
      </c>
      <c r="W10" s="9">
        <v>-31.767000000000053</v>
      </c>
      <c r="X10" s="9">
        <v>-342.55600000000004</v>
      </c>
      <c r="Y10" s="9">
        <v>-680.4</v>
      </c>
      <c r="Z10" s="9">
        <v>-872.7</v>
      </c>
      <c r="AA10" s="9">
        <v>-768.6</v>
      </c>
      <c r="AB10" s="9">
        <v>-938.5</v>
      </c>
      <c r="AC10" s="9">
        <v>-1001.1</v>
      </c>
      <c r="AD10" s="9">
        <v>-1039.8</v>
      </c>
      <c r="AE10" s="9">
        <v>-1115.3</v>
      </c>
      <c r="AF10" s="9">
        <v>-1166.3</v>
      </c>
      <c r="AG10" s="9">
        <v>-1003.24</v>
      </c>
      <c r="AH10" s="9">
        <v>-103.3</v>
      </c>
      <c r="AI10" s="9">
        <v>15.5</v>
      </c>
      <c r="AJ10" s="9">
        <v>-182.8</v>
      </c>
      <c r="AK10" s="11">
        <v>-462</v>
      </c>
      <c r="AL10" s="11">
        <v>-789</v>
      </c>
      <c r="AM10" s="11">
        <v>-1092.6</v>
      </c>
      <c r="AN10" s="11">
        <v>-2652.617</v>
      </c>
      <c r="AO10" s="11">
        <f>AO12-AO11</f>
        <v>-1143.7820000000002</v>
      </c>
      <c r="AP10" s="11">
        <f>AP12-AP11</f>
        <v>-1896.7579999999998</v>
      </c>
      <c r="AQ10" s="11">
        <f>AQ12-AQ11</f>
        <v>-2743.4720000000007</v>
      </c>
      <c r="AR10" s="11">
        <v>-2942.8950000000004</v>
      </c>
      <c r="AS10" s="11">
        <v>-2572.4130000000005</v>
      </c>
      <c r="AT10" s="11">
        <v>-2328.062</v>
      </c>
      <c r="AU10" s="40">
        <f aca="true" t="shared" si="1" ref="AU10:AZ10">AU12-AU11</f>
        <v>-1811.9349999999995</v>
      </c>
      <c r="AV10" s="40">
        <f t="shared" si="1"/>
        <v>-1093.6480000000001</v>
      </c>
      <c r="AW10" s="40">
        <f t="shared" si="1"/>
        <v>-569.4380000000001</v>
      </c>
      <c r="AX10" s="40">
        <f t="shared" si="1"/>
        <v>-1391.0739999999996</v>
      </c>
      <c r="AY10" s="40">
        <f t="shared" si="1"/>
        <v>-565.3180000000002</v>
      </c>
      <c r="AZ10" s="40">
        <f t="shared" si="1"/>
        <v>-707.6639999999998</v>
      </c>
      <c r="BA10" s="40">
        <f>BA12-BA11</f>
        <v>-781.2440000000006</v>
      </c>
    </row>
    <row r="11" spans="1:53" ht="12.75" customHeight="1">
      <c r="A11" s="36" t="s">
        <v>0</v>
      </c>
      <c r="B11" s="11">
        <v>230.918</v>
      </c>
      <c r="C11" s="11">
        <v>228.886</v>
      </c>
      <c r="D11" s="11">
        <v>211.588</v>
      </c>
      <c r="E11" s="9">
        <v>284.817</v>
      </c>
      <c r="F11" s="9">
        <v>486.68</v>
      </c>
      <c r="G11" s="9">
        <v>556.474</v>
      </c>
      <c r="H11" s="9">
        <v>587.177</v>
      </c>
      <c r="I11" s="9">
        <v>729.941</v>
      </c>
      <c r="J11" s="9">
        <v>774.322</v>
      </c>
      <c r="K11" s="9">
        <v>1230.821</v>
      </c>
      <c r="L11" s="9">
        <v>1727.252</v>
      </c>
      <c r="M11" s="9">
        <v>1641.1</v>
      </c>
      <c r="N11" s="9">
        <v>1109.976</v>
      </c>
      <c r="O11" s="9">
        <v>787.508</v>
      </c>
      <c r="P11" s="9">
        <v>775.721</v>
      </c>
      <c r="Q11" s="9">
        <v>707.762</v>
      </c>
      <c r="R11" s="9">
        <v>869.98</v>
      </c>
      <c r="S11" s="9">
        <v>1141.891</v>
      </c>
      <c r="T11" s="9">
        <v>1176.949</v>
      </c>
      <c r="U11" s="9">
        <v>1202.815</v>
      </c>
      <c r="V11" s="9">
        <v>1342.932</v>
      </c>
      <c r="W11" s="9">
        <v>1636.491</v>
      </c>
      <c r="X11" s="9">
        <v>2045.057</v>
      </c>
      <c r="Y11" s="9">
        <v>2325.7</v>
      </c>
      <c r="Z11" s="9">
        <v>2786.1</v>
      </c>
      <c r="AA11" s="9">
        <v>2874.6</v>
      </c>
      <c r="AB11" s="9">
        <v>3335.7</v>
      </c>
      <c r="AC11" s="9">
        <v>3726.8</v>
      </c>
      <c r="AD11" s="9">
        <v>3810.5</v>
      </c>
      <c r="AE11" s="9">
        <v>3356.8</v>
      </c>
      <c r="AF11" s="9">
        <v>3465.8</v>
      </c>
      <c r="AG11" s="9">
        <v>3060.84</v>
      </c>
      <c r="AH11" s="9">
        <v>1964.3</v>
      </c>
      <c r="AI11" s="9">
        <v>2190.4</v>
      </c>
      <c r="AJ11" s="9">
        <v>3113.6</v>
      </c>
      <c r="AK11" s="11">
        <v>3878.9</v>
      </c>
      <c r="AL11" s="11">
        <v>4774.9</v>
      </c>
      <c r="AM11" s="11">
        <v>5588.6</v>
      </c>
      <c r="AN11" s="11">
        <v>8601.565</v>
      </c>
      <c r="AO11" s="11">
        <v>6529.291</v>
      </c>
      <c r="AP11" s="11">
        <v>8621.758</v>
      </c>
      <c r="AQ11" s="11">
        <v>10726.378</v>
      </c>
      <c r="AR11" s="11">
        <v>11652.109</v>
      </c>
      <c r="AS11" s="11">
        <v>11642.379</v>
      </c>
      <c r="AT11" s="11">
        <v>11484.587</v>
      </c>
      <c r="AU11" s="40">
        <v>9489.418</v>
      </c>
      <c r="AV11" s="40">
        <v>8136.629</v>
      </c>
      <c r="AW11" s="40">
        <v>8457.877</v>
      </c>
      <c r="AX11" s="40">
        <v>8893.25</v>
      </c>
      <c r="AY11" s="40">
        <v>8245.76</v>
      </c>
      <c r="AZ11" s="40">
        <v>7564.49</v>
      </c>
      <c r="BA11" s="40">
        <v>10320.437</v>
      </c>
    </row>
    <row r="12" spans="1:53" ht="12.75" customHeight="1">
      <c r="A12" s="36" t="s">
        <v>1</v>
      </c>
      <c r="B12" s="11">
        <v>232.709</v>
      </c>
      <c r="C12" s="11">
        <v>205.693</v>
      </c>
      <c r="D12" s="11">
        <v>214.077</v>
      </c>
      <c r="E12" s="9">
        <v>321.51</v>
      </c>
      <c r="F12" s="9">
        <v>382.182</v>
      </c>
      <c r="G12" s="9">
        <v>383.847</v>
      </c>
      <c r="H12" s="9">
        <v>546.476</v>
      </c>
      <c r="I12" s="9">
        <v>607.523</v>
      </c>
      <c r="J12" s="9">
        <v>686.053</v>
      </c>
      <c r="K12" s="9">
        <v>788.134</v>
      </c>
      <c r="L12" s="9">
        <v>1058.549</v>
      </c>
      <c r="M12" s="9">
        <v>1215.377</v>
      </c>
      <c r="N12" s="9">
        <v>1022.884</v>
      </c>
      <c r="O12" s="9">
        <v>1045.148</v>
      </c>
      <c r="P12" s="9">
        <v>924.584</v>
      </c>
      <c r="Q12" s="9">
        <v>853.611</v>
      </c>
      <c r="R12" s="9">
        <v>1087.823</v>
      </c>
      <c r="S12" s="9">
        <v>1182.323</v>
      </c>
      <c r="T12" s="9">
        <v>1404.527</v>
      </c>
      <c r="U12" s="9">
        <v>1598.775</v>
      </c>
      <c r="V12" s="9">
        <v>1692.927</v>
      </c>
      <c r="W12" s="9">
        <v>1604.724</v>
      </c>
      <c r="X12" s="9">
        <v>1702.501</v>
      </c>
      <c r="Y12" s="9">
        <v>1645.3</v>
      </c>
      <c r="Z12" s="9">
        <v>1913.4</v>
      </c>
      <c r="AA12" s="9">
        <v>2106</v>
      </c>
      <c r="AB12" s="9">
        <v>2397.2</v>
      </c>
      <c r="AC12" s="9">
        <v>2725.7</v>
      </c>
      <c r="AD12" s="9">
        <v>2770.7</v>
      </c>
      <c r="AE12" s="9">
        <v>2241.5</v>
      </c>
      <c r="AF12" s="9">
        <v>2299.5</v>
      </c>
      <c r="AG12" s="9">
        <v>2057.6</v>
      </c>
      <c r="AH12" s="9">
        <v>1861</v>
      </c>
      <c r="AI12" s="9">
        <v>2205.9</v>
      </c>
      <c r="AJ12" s="9">
        <v>2930.8</v>
      </c>
      <c r="AK12" s="11">
        <v>3416.9</v>
      </c>
      <c r="AL12" s="11">
        <v>3985.9</v>
      </c>
      <c r="AM12" s="11">
        <v>4496</v>
      </c>
      <c r="AN12" s="11">
        <v>5948.948</v>
      </c>
      <c r="AO12" s="11">
        <v>5385.509</v>
      </c>
      <c r="AP12" s="11">
        <v>6725</v>
      </c>
      <c r="AQ12" s="11">
        <v>7982.906</v>
      </c>
      <c r="AR12" s="11">
        <v>8709.214</v>
      </c>
      <c r="AS12" s="11">
        <v>9069.966</v>
      </c>
      <c r="AT12" s="11">
        <v>9156.525</v>
      </c>
      <c r="AU12" s="40">
        <v>7677.483</v>
      </c>
      <c r="AV12" s="40">
        <v>7042.981</v>
      </c>
      <c r="AW12" s="40">
        <v>7888.439</v>
      </c>
      <c r="AX12" s="40">
        <v>7502.176</v>
      </c>
      <c r="AY12" s="40">
        <v>7680.442</v>
      </c>
      <c r="AZ12" s="40">
        <v>6856.826</v>
      </c>
      <c r="BA12" s="40">
        <v>9539.193</v>
      </c>
    </row>
    <row r="13" spans="1:53" ht="12.75" customHeight="1">
      <c r="A13" s="37" t="s">
        <v>7</v>
      </c>
      <c r="B13" s="13">
        <v>0.14593925116275042</v>
      </c>
      <c r="C13" s="13">
        <v>0.1699536013561336</v>
      </c>
      <c r="D13" s="13">
        <v>0.20369775223547648</v>
      </c>
      <c r="E13" s="10">
        <v>0.19205314289526257</v>
      </c>
      <c r="F13" s="10">
        <v>0.32999095915180404</v>
      </c>
      <c r="G13" s="10">
        <v>0.33101276968914983</v>
      </c>
      <c r="H13" s="10">
        <v>0.30978733840051637</v>
      </c>
      <c r="I13" s="10">
        <v>0.2864615085328814</v>
      </c>
      <c r="J13" s="10">
        <v>0.2825697836300661</v>
      </c>
      <c r="K13" s="10">
        <v>0.2356305262909879</v>
      </c>
      <c r="L13" s="10">
        <v>0.26338484482866426</v>
      </c>
      <c r="M13" s="10">
        <v>0.3065029553348364</v>
      </c>
      <c r="N13" s="10">
        <v>0.3779739381752398</v>
      </c>
      <c r="O13" s="10">
        <v>0.34686631754852015</v>
      </c>
      <c r="P13" s="10">
        <v>0.34865370410237706</v>
      </c>
      <c r="Q13" s="10">
        <v>0.3158010743724586</v>
      </c>
      <c r="R13" s="10">
        <v>0.18176969585507713</v>
      </c>
      <c r="S13" s="10">
        <v>0.14606035076903134</v>
      </c>
      <c r="T13" s="10">
        <v>0.13172703320194842</v>
      </c>
      <c r="U13" s="10">
        <v>0.1640202358633705</v>
      </c>
      <c r="V13" s="10">
        <v>0.1505675641060009</v>
      </c>
      <c r="W13" s="10">
        <v>0.1459965254926547</v>
      </c>
      <c r="X13" s="10">
        <v>0.10890063210952067</v>
      </c>
      <c r="Y13" s="10">
        <v>0.08302876553295782</v>
      </c>
      <c r="Z13" s="10">
        <v>0.085065144826101</v>
      </c>
      <c r="AA13" s="10">
        <v>0.09448271063800182</v>
      </c>
      <c r="AB13" s="10">
        <v>0.10120814221902451</v>
      </c>
      <c r="AC13" s="10">
        <v>0.08540839325963293</v>
      </c>
      <c r="AD13" s="10">
        <v>0.053798714079517126</v>
      </c>
      <c r="AE13" s="10">
        <v>0.09839728312678742</v>
      </c>
      <c r="AF13" s="10">
        <v>0.1352068786427376</v>
      </c>
      <c r="AG13" s="10">
        <v>0.11575253851883796</v>
      </c>
      <c r="AH13" s="10">
        <v>0.14030443414956983</v>
      </c>
      <c r="AI13" s="10">
        <v>0.20973338203067934</v>
      </c>
      <c r="AJ13" s="13">
        <f aca="true" t="shared" si="2" ref="AJ13:AM14">AJ$7/AJ11</f>
        <v>0.21097764645426517</v>
      </c>
      <c r="AK13" s="13">
        <f t="shared" si="2"/>
        <v>0.22292402485240662</v>
      </c>
      <c r="AL13" s="13">
        <f t="shared" si="2"/>
        <v>0.2318792016586735</v>
      </c>
      <c r="AM13" s="13">
        <f t="shared" si="2"/>
        <v>0.19817127724295885</v>
      </c>
      <c r="AN13" s="13">
        <v>0.27522817068754346</v>
      </c>
      <c r="AO13" s="13">
        <f aca="true" t="shared" si="3" ref="AO13:AQ14">AO$7/AO11</f>
        <v>0.20676374687901447</v>
      </c>
      <c r="AP13" s="13">
        <f t="shared" si="3"/>
        <v>0.18470710961731934</v>
      </c>
      <c r="AQ13" s="13">
        <f t="shared" si="3"/>
        <v>0.18745377050855377</v>
      </c>
      <c r="AR13" s="13">
        <v>0.2446795683081921</v>
      </c>
      <c r="AS13" s="13">
        <v>0.17649665931679426</v>
      </c>
      <c r="AT13" s="13">
        <v>0.1499302499950586</v>
      </c>
      <c r="AU13" s="13">
        <v>0.109</v>
      </c>
      <c r="AV13" s="42">
        <v>9</v>
      </c>
      <c r="AW13" s="42">
        <v>11</v>
      </c>
      <c r="AX13" s="42">
        <v>13</v>
      </c>
      <c r="AY13" s="42">
        <v>12.2</v>
      </c>
      <c r="AZ13" s="42">
        <v>10.0707912893004</v>
      </c>
      <c r="BA13" s="42">
        <v>12.9720379088599</v>
      </c>
    </row>
    <row r="14" spans="1:53" ht="12.75" customHeight="1">
      <c r="A14" s="37" t="s">
        <v>8</v>
      </c>
      <c r="B14" s="13">
        <v>0.14481605782329005</v>
      </c>
      <c r="C14" s="13">
        <v>0.18911679055680064</v>
      </c>
      <c r="D14" s="13">
        <v>0.2013294281963966</v>
      </c>
      <c r="E14" s="10">
        <v>0.17013467699293958</v>
      </c>
      <c r="F14" s="10">
        <v>0.42021863928704123</v>
      </c>
      <c r="G14" s="10">
        <v>0.4798787016701967</v>
      </c>
      <c r="H14" s="10">
        <v>0.3328599975113271</v>
      </c>
      <c r="I14" s="10">
        <v>0.34418450001069917</v>
      </c>
      <c r="J14" s="10">
        <v>0.31892579727805287</v>
      </c>
      <c r="K14" s="10">
        <v>0.36798184065146283</v>
      </c>
      <c r="L14" s="10">
        <v>0.4297694296626798</v>
      </c>
      <c r="M14" s="10">
        <v>0.41386499826802714</v>
      </c>
      <c r="N14" s="10">
        <v>0.41015599031757266</v>
      </c>
      <c r="O14" s="10">
        <v>0.26136011359156797</v>
      </c>
      <c r="P14" s="10">
        <v>0.29251858132954933</v>
      </c>
      <c r="Q14" s="10">
        <v>0.2618429237673835</v>
      </c>
      <c r="R14" s="10">
        <v>0.14536923745866742</v>
      </c>
      <c r="S14" s="10">
        <v>0.14106551255452188</v>
      </c>
      <c r="T14" s="10">
        <v>0.11038306846361799</v>
      </c>
      <c r="U14" s="10">
        <v>0.12339822676736877</v>
      </c>
      <c r="V14" s="10">
        <v>0.11943929064868125</v>
      </c>
      <c r="W14" s="10">
        <v>0.148886662130061</v>
      </c>
      <c r="X14" s="10">
        <v>0.1308122579663683</v>
      </c>
      <c r="Y14" s="10">
        <v>0.11736461435604449</v>
      </c>
      <c r="Z14" s="10">
        <v>0.12386328002508623</v>
      </c>
      <c r="AA14" s="10">
        <v>0.12896486229819565</v>
      </c>
      <c r="AB14" s="10">
        <v>0.14083096946437512</v>
      </c>
      <c r="AC14" s="10">
        <v>0.11677734160032287</v>
      </c>
      <c r="AD14" s="10">
        <v>0.07398852275598225</v>
      </c>
      <c r="AE14" s="10">
        <v>0.1473566807941111</v>
      </c>
      <c r="AF14" s="10">
        <v>0.20378343118069145</v>
      </c>
      <c r="AG14" s="10">
        <v>0.17219090202177295</v>
      </c>
      <c r="AH14" s="10">
        <v>0.1480924234282644</v>
      </c>
      <c r="AI14" s="10">
        <v>0.2082596672559953</v>
      </c>
      <c r="AJ14" s="13">
        <f t="shared" si="2"/>
        <v>0.22413675446976933</v>
      </c>
      <c r="AK14" s="13">
        <f t="shared" si="2"/>
        <v>0.25306564429746264</v>
      </c>
      <c r="AL14" s="13">
        <f t="shared" si="2"/>
        <v>0.27777917157981885</v>
      </c>
      <c r="AM14" s="13">
        <f t="shared" si="2"/>
        <v>0.24633007117437722</v>
      </c>
      <c r="AN14" s="13">
        <v>0.3979515369776303</v>
      </c>
      <c r="AO14" s="13">
        <f t="shared" si="3"/>
        <v>0.2506765231704983</v>
      </c>
      <c r="AP14" s="13">
        <f t="shared" si="3"/>
        <v>0.23680297397769517</v>
      </c>
      <c r="AQ14" s="13">
        <f t="shared" si="3"/>
        <v>0.2518756953921291</v>
      </c>
      <c r="AR14" s="13">
        <v>0.32735824380937245</v>
      </c>
      <c r="AS14" s="13">
        <v>0.22655443250834675</v>
      </c>
      <c r="AT14" s="13">
        <v>0.18805027016253437</v>
      </c>
      <c r="AU14" s="13">
        <v>0.134</v>
      </c>
      <c r="AV14" s="42">
        <v>10.5</v>
      </c>
      <c r="AW14" s="42">
        <v>11.8</v>
      </c>
      <c r="AX14" s="42">
        <v>15.4</v>
      </c>
      <c r="AY14" s="42">
        <v>13.1</v>
      </c>
      <c r="AZ14" s="42">
        <v>11.1101550484145</v>
      </c>
      <c r="BA14" s="42">
        <v>14.0344261825922</v>
      </c>
    </row>
    <row r="15" spans="1:38" s="6" customFormat="1" ht="9" customHeight="1">
      <c r="A15" s="38"/>
      <c r="B15" s="19"/>
      <c r="C15" s="1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"/>
      <c r="AJ15" s="5"/>
      <c r="AL15" s="3"/>
    </row>
    <row r="16" spans="1:3" s="32" customFormat="1" ht="9" customHeight="1">
      <c r="A16" s="27"/>
      <c r="B16" s="27"/>
      <c r="C16" s="27"/>
    </row>
    <row r="17" spans="1:3" s="35" customFormat="1" ht="12.75" customHeight="1">
      <c r="A17" s="33" t="s">
        <v>9</v>
      </c>
      <c r="B17" s="34"/>
      <c r="C17" s="33"/>
    </row>
    <row r="18" spans="1:3" s="35" customFormat="1" ht="9" customHeight="1">
      <c r="A18" s="27"/>
      <c r="B18" s="27"/>
      <c r="C18" s="27"/>
    </row>
    <row r="19" spans="1:7" ht="12.75" customHeight="1">
      <c r="A19" s="7"/>
      <c r="B19" s="7"/>
      <c r="C19" s="18"/>
      <c r="E19" s="16"/>
      <c r="F19" s="16"/>
      <c r="G19" s="16"/>
    </row>
    <row r="20" spans="1:46" ht="12.75" customHeight="1">
      <c r="A20" s="7"/>
      <c r="B20" s="7"/>
      <c r="C20" s="18"/>
      <c r="E20" s="17"/>
      <c r="F20" s="17"/>
      <c r="G20" s="17"/>
      <c r="AP20" s="23"/>
      <c r="AQ20" s="23"/>
      <c r="AR20" s="23"/>
      <c r="AS20" s="23"/>
      <c r="AT20" s="23"/>
    </row>
    <row r="21" spans="1:46" ht="12.75" customHeight="1">
      <c r="A21" s="7"/>
      <c r="B21" s="7"/>
      <c r="C21" s="18"/>
      <c r="E21" s="17"/>
      <c r="F21" s="17"/>
      <c r="G21" s="17"/>
      <c r="AP21" s="24"/>
      <c r="AQ21" s="23"/>
      <c r="AR21" s="23"/>
      <c r="AS21" s="23"/>
      <c r="AT21" s="23"/>
    </row>
    <row r="22" spans="1:46" ht="12.75" customHeight="1">
      <c r="A22" s="7"/>
      <c r="B22" s="7"/>
      <c r="C22" s="18"/>
      <c r="E22" s="15"/>
      <c r="F22" s="15"/>
      <c r="G22" s="15"/>
      <c r="AP22" s="11"/>
      <c r="AQ22" s="24"/>
      <c r="AR22" s="24"/>
      <c r="AS22" s="24"/>
      <c r="AT22" s="24"/>
    </row>
    <row r="23" spans="1:45" ht="12.75" customHeight="1">
      <c r="A23" s="39"/>
      <c r="B23" s="7"/>
      <c r="C23" s="18"/>
      <c r="E23" s="15"/>
      <c r="F23" s="15"/>
      <c r="G23" s="15"/>
      <c r="AP23" s="24"/>
      <c r="AQ23" s="11"/>
      <c r="AR23" s="11"/>
      <c r="AS23" s="11"/>
    </row>
    <row r="24" spans="1:45" ht="12.75" customHeight="1">
      <c r="A24" s="37"/>
      <c r="B24" s="7"/>
      <c r="C24" s="18"/>
      <c r="E24" s="15"/>
      <c r="F24" s="15"/>
      <c r="G24" s="15"/>
      <c r="AP24" s="11"/>
      <c r="AQ24" s="24"/>
      <c r="AR24" s="24"/>
      <c r="AS24" s="24"/>
    </row>
    <row r="25" spans="1:45" ht="12.75" customHeight="1">
      <c r="A25" s="37"/>
      <c r="B25" s="7"/>
      <c r="C25" s="18"/>
      <c r="E25" s="15"/>
      <c r="F25" s="15"/>
      <c r="G25" s="15"/>
      <c r="AP25" s="11"/>
      <c r="AQ25" s="11"/>
      <c r="AR25" s="11"/>
      <c r="AS25" s="11"/>
    </row>
    <row r="26" spans="1:45" ht="12.75" customHeight="1">
      <c r="A26" s="37"/>
      <c r="B26" s="7"/>
      <c r="C26" s="18"/>
      <c r="E26" s="15"/>
      <c r="F26" s="15"/>
      <c r="G26" s="15"/>
      <c r="AP26" s="11"/>
      <c r="AQ26" s="25"/>
      <c r="AR26" s="25"/>
      <c r="AS26" s="25"/>
    </row>
    <row r="27" spans="1:45" ht="12.75" customHeight="1">
      <c r="A27" s="37"/>
      <c r="B27" s="7"/>
      <c r="C27" s="18"/>
      <c r="E27" s="15"/>
      <c r="F27" s="15"/>
      <c r="G27" s="15"/>
      <c r="AP27" s="12"/>
      <c r="AQ27" s="11"/>
      <c r="AR27" s="11"/>
      <c r="AS27" s="11"/>
    </row>
    <row r="28" spans="1:45" ht="12.75" customHeight="1">
      <c r="A28" s="37"/>
      <c r="B28" s="7"/>
      <c r="C28" s="18"/>
      <c r="AP28" s="13"/>
      <c r="AQ28" s="12"/>
      <c r="AR28" s="12"/>
      <c r="AS28" s="12"/>
    </row>
    <row r="29" spans="1:49" ht="12.75" customHeight="1">
      <c r="A29" s="37"/>
      <c r="B29" s="7"/>
      <c r="C29" s="18"/>
      <c r="AP29" s="13"/>
      <c r="AQ29" s="13"/>
      <c r="AR29" s="13"/>
      <c r="AS29" s="13"/>
      <c r="AU29" s="42"/>
      <c r="AV29" s="42"/>
      <c r="AW29" s="42"/>
    </row>
    <row r="30" spans="1:49" ht="12.75" customHeight="1">
      <c r="A30" s="37"/>
      <c r="B30" s="7"/>
      <c r="C30" s="18"/>
      <c r="AQ30" s="13"/>
      <c r="AR30" s="13"/>
      <c r="AS30" s="13"/>
      <c r="AU30" s="42"/>
      <c r="AV30" s="42"/>
      <c r="AW30" s="42"/>
    </row>
    <row r="31" spans="1:3" ht="12.75" customHeight="1">
      <c r="A31" s="7"/>
      <c r="B31" s="7"/>
      <c r="C31" s="18"/>
    </row>
    <row r="32" spans="1:3" ht="12.75" customHeight="1">
      <c r="A32" s="7"/>
      <c r="B32" s="7"/>
      <c r="C32" s="18"/>
    </row>
    <row r="33" spans="1:3" ht="12.75" customHeight="1">
      <c r="A33" s="7"/>
      <c r="B33" s="7"/>
      <c r="C33" s="18"/>
    </row>
    <row r="34" spans="1:3" ht="12.75" customHeight="1">
      <c r="A34" s="7"/>
      <c r="B34" s="7"/>
      <c r="C34" s="18"/>
    </row>
    <row r="35" spans="1:3" ht="12.75" customHeight="1">
      <c r="A35" s="7"/>
      <c r="B35" s="7"/>
      <c r="C35" s="18"/>
    </row>
    <row r="36" spans="1:3" ht="12.75" customHeight="1">
      <c r="A36" s="7"/>
      <c r="B36" s="7"/>
      <c r="C36" s="18"/>
    </row>
    <row r="37" spans="1:3" ht="12.75" customHeight="1">
      <c r="A37" s="7"/>
      <c r="B37" s="7"/>
      <c r="C37" s="18"/>
    </row>
    <row r="38" spans="1:3" ht="12.75" customHeight="1">
      <c r="A38" s="7"/>
      <c r="B38" s="7"/>
      <c r="C38" s="18"/>
    </row>
    <row r="39" spans="1:3" ht="12.75" customHeight="1">
      <c r="A39" s="7"/>
      <c r="B39" s="7"/>
      <c r="C39" s="18"/>
    </row>
    <row r="40" spans="1:3" ht="12.75" customHeight="1">
      <c r="A40" s="7"/>
      <c r="B40" s="7"/>
      <c r="C40" s="18"/>
    </row>
    <row r="41" spans="1:3" ht="12.75" customHeight="1">
      <c r="A41" s="7"/>
      <c r="B41" s="7"/>
      <c r="C41" s="18"/>
    </row>
    <row r="42" spans="1:3" ht="12.75" customHeight="1">
      <c r="A42" s="7"/>
      <c r="B42" s="7"/>
      <c r="C42" s="18"/>
    </row>
    <row r="43" spans="1:3" ht="12.75" customHeight="1">
      <c r="A43" s="7"/>
      <c r="B43" s="7"/>
      <c r="C43" s="18"/>
    </row>
    <row r="44" spans="1:3" ht="12.75" customHeight="1">
      <c r="A44" s="7"/>
      <c r="B44" s="7"/>
      <c r="C44" s="18"/>
    </row>
    <row r="45" spans="1:3" ht="12.75" customHeight="1">
      <c r="A45" s="7"/>
      <c r="B45" s="7"/>
      <c r="C45" s="18"/>
    </row>
    <row r="46" spans="1:3" ht="12.75" customHeight="1">
      <c r="A46" s="7"/>
      <c r="B46" s="7"/>
      <c r="C46" s="18"/>
    </row>
    <row r="47" spans="1:3" ht="12.75" customHeight="1">
      <c r="A47" s="7"/>
      <c r="B47" s="7"/>
      <c r="C47" s="18"/>
    </row>
    <row r="48" spans="1:3" ht="12.75" customHeight="1">
      <c r="A48" s="7"/>
      <c r="B48" s="7"/>
      <c r="C48" s="18"/>
    </row>
    <row r="49" spans="1:3" ht="12.75" customHeight="1">
      <c r="A49" s="7"/>
      <c r="B49" s="7"/>
      <c r="C49" s="18"/>
    </row>
    <row r="50" spans="1:3" ht="12.75" customHeight="1">
      <c r="A50" s="7"/>
      <c r="B50" s="7"/>
      <c r="C50" s="18"/>
    </row>
    <row r="51" spans="1:3" ht="12.75" customHeight="1">
      <c r="A51" s="7"/>
      <c r="B51" s="7"/>
      <c r="C51" s="18"/>
    </row>
    <row r="52" spans="1:3" ht="12.75" customHeight="1">
      <c r="A52" s="7"/>
      <c r="B52" s="7"/>
      <c r="C52" s="18"/>
    </row>
    <row r="53" spans="1:3" ht="12.75" customHeight="1">
      <c r="A53" s="7"/>
      <c r="B53" s="7"/>
      <c r="C53" s="18"/>
    </row>
    <row r="54" spans="1:3" ht="12.75" customHeight="1">
      <c r="A54" s="7"/>
      <c r="B54" s="7"/>
      <c r="C54" s="18"/>
    </row>
    <row r="55" spans="1:3" ht="12.75" customHeight="1">
      <c r="A55" s="7"/>
      <c r="B55" s="7"/>
      <c r="C55" s="18"/>
    </row>
    <row r="56" spans="1:3" ht="12.75" customHeight="1">
      <c r="A56" s="7"/>
      <c r="B56" s="7"/>
      <c r="C56" s="18"/>
    </row>
    <row r="57" spans="1:3" ht="12.75" customHeight="1">
      <c r="A57" s="7"/>
      <c r="B57" s="7"/>
      <c r="C57" s="18"/>
    </row>
    <row r="58" spans="1:3" ht="12.75" customHeight="1">
      <c r="A58" s="7"/>
      <c r="B58" s="7"/>
      <c r="C58" s="18"/>
    </row>
    <row r="59" spans="1:3" ht="12.75" customHeight="1">
      <c r="A59" s="7"/>
      <c r="B59" s="7"/>
      <c r="C59" s="18"/>
    </row>
    <row r="60" spans="1:3" ht="12.75" customHeight="1">
      <c r="A60" s="7"/>
      <c r="B60" s="7"/>
      <c r="C60" s="18"/>
    </row>
    <row r="61" spans="1:3" ht="12.75" customHeight="1">
      <c r="A61" s="7"/>
      <c r="B61" s="7"/>
      <c r="C61" s="18"/>
    </row>
    <row r="62" spans="1:3" ht="12.75" customHeight="1">
      <c r="A62" s="7"/>
      <c r="B62" s="7"/>
      <c r="C62" s="18"/>
    </row>
    <row r="63" spans="1:3" ht="12.75" customHeight="1">
      <c r="A63" s="7"/>
      <c r="B63" s="7"/>
      <c r="C63" s="18"/>
    </row>
    <row r="64" spans="1:3" ht="12.75" customHeight="1">
      <c r="A64" s="7"/>
      <c r="B64" s="7"/>
      <c r="C64" s="18"/>
    </row>
    <row r="65" spans="1:3" ht="12.75" customHeight="1">
      <c r="A65" s="7"/>
      <c r="B65" s="7"/>
      <c r="C65" s="18"/>
    </row>
    <row r="66" spans="1:3" ht="12.75" customHeight="1">
      <c r="A66" s="7"/>
      <c r="B66" s="7"/>
      <c r="C66" s="18"/>
    </row>
    <row r="67" spans="1:3" ht="12.75" customHeight="1">
      <c r="A67" s="7"/>
      <c r="B67" s="7"/>
      <c r="C67" s="18"/>
    </row>
    <row r="68" spans="1:3" ht="12.75" customHeight="1">
      <c r="A68" s="7"/>
      <c r="B68" s="7"/>
      <c r="C68" s="18"/>
    </row>
    <row r="69" spans="1:3" ht="12.75" customHeight="1">
      <c r="A69" s="7"/>
      <c r="B69" s="7"/>
      <c r="C69" s="18"/>
    </row>
    <row r="70" spans="1:3" ht="12.75" customHeight="1">
      <c r="A70" s="7"/>
      <c r="B70" s="7"/>
      <c r="C70" s="18"/>
    </row>
    <row r="71" spans="1:3" ht="12.75" customHeight="1">
      <c r="A71" s="7"/>
      <c r="B71" s="7"/>
      <c r="C71" s="18"/>
    </row>
    <row r="72" spans="1:3" ht="12.75" customHeight="1">
      <c r="A72" s="7"/>
      <c r="B72" s="7"/>
      <c r="C72" s="18"/>
    </row>
    <row r="73" spans="1:3" ht="12.75" customHeight="1">
      <c r="A73" s="7"/>
      <c r="B73" s="7"/>
      <c r="C73" s="18"/>
    </row>
    <row r="74" spans="1:3" ht="12.75" customHeight="1">
      <c r="A74" s="7"/>
      <c r="B74" s="7"/>
      <c r="C74" s="18"/>
    </row>
    <row r="75" spans="1:3" ht="12.75" customHeight="1">
      <c r="A75" s="8"/>
      <c r="B75" s="8"/>
      <c r="C75" s="20"/>
    </row>
    <row r="76" spans="1:3" ht="12.75" customHeight="1">
      <c r="A76" s="8"/>
      <c r="B76" s="8"/>
      <c r="C76" s="20"/>
    </row>
    <row r="77" spans="1:3" ht="12.75" customHeight="1">
      <c r="A77" s="8"/>
      <c r="B77" s="8"/>
      <c r="C77" s="20"/>
    </row>
    <row r="78" spans="1:3" ht="12.75" customHeight="1">
      <c r="A78" s="8"/>
      <c r="B78" s="8"/>
      <c r="C78" s="20"/>
    </row>
    <row r="79" spans="1:3" ht="12.75" customHeight="1">
      <c r="A79" s="8"/>
      <c r="B79" s="8"/>
      <c r="C79" s="20"/>
    </row>
    <row r="80" spans="1:3" ht="12.75" customHeight="1">
      <c r="A80" s="8"/>
      <c r="B80" s="8"/>
      <c r="C80" s="20"/>
    </row>
    <row r="81" spans="1:3" ht="12.75" customHeight="1">
      <c r="A81" s="8"/>
      <c r="B81" s="8"/>
      <c r="C81" s="20"/>
    </row>
    <row r="82" spans="1:3" ht="12.75" customHeight="1">
      <c r="A82" s="8"/>
      <c r="B82" s="8"/>
      <c r="C82" s="20"/>
    </row>
    <row r="83" spans="1:3" ht="12.75" customHeight="1">
      <c r="A83" s="8"/>
      <c r="B83" s="8"/>
      <c r="C83" s="20"/>
    </row>
    <row r="84" spans="1:3" ht="12.75" customHeight="1">
      <c r="A84" s="8"/>
      <c r="B84" s="8"/>
      <c r="C84" s="20"/>
    </row>
    <row r="85" spans="1:3" ht="12.75" customHeight="1">
      <c r="A85" s="8"/>
      <c r="B85" s="8"/>
      <c r="C85" s="20"/>
    </row>
    <row r="86" spans="1:3" ht="12.75" customHeight="1">
      <c r="A86" s="8"/>
      <c r="B86" s="8"/>
      <c r="C86" s="20"/>
    </row>
    <row r="87" spans="1:3" ht="12.75" customHeight="1">
      <c r="A87" s="8"/>
      <c r="B87" s="8"/>
      <c r="C87" s="20"/>
    </row>
    <row r="88" spans="1:3" ht="12.75" customHeight="1">
      <c r="A88" s="8"/>
      <c r="B88" s="8"/>
      <c r="C88" s="20"/>
    </row>
    <row r="89" spans="1:3" ht="12.75" customHeight="1">
      <c r="A89" s="8"/>
      <c r="B89" s="8"/>
      <c r="C89" s="20"/>
    </row>
    <row r="90" spans="1:3" ht="12.75" customHeight="1">
      <c r="A90" s="8"/>
      <c r="B90" s="8"/>
      <c r="C90" s="20"/>
    </row>
    <row r="91" spans="1:3" ht="12.75" customHeight="1">
      <c r="A91" s="8"/>
      <c r="B91" s="8"/>
      <c r="C91" s="20"/>
    </row>
    <row r="92" spans="1:3" ht="12.75" customHeight="1">
      <c r="A92" s="8"/>
      <c r="B92" s="8"/>
      <c r="C92" s="20"/>
    </row>
    <row r="93" spans="1:3" ht="12.75" customHeight="1">
      <c r="A93" s="8"/>
      <c r="B93" s="8"/>
      <c r="C93" s="20"/>
    </row>
    <row r="94" spans="1:3" ht="12.75" customHeight="1">
      <c r="A94" s="8"/>
      <c r="B94" s="8"/>
      <c r="C94" s="20"/>
    </row>
    <row r="95" spans="1:3" ht="12.75" customHeight="1">
      <c r="A95" s="8"/>
      <c r="B95" s="8"/>
      <c r="C95" s="20"/>
    </row>
    <row r="96" spans="1:3" ht="12.75" customHeight="1">
      <c r="A96" s="8"/>
      <c r="B96" s="8"/>
      <c r="C96" s="20"/>
    </row>
  </sheetData>
  <sheetProtection/>
  <printOptions/>
  <pageMargins left="0.55" right="0.75" top="0.42" bottom="1" header="0" footer="0"/>
  <pageSetup fitToWidth="2" fitToHeight="1" horizontalDpi="600" verticalDpi="600" orientation="landscape" paperSize="127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DellGL1</dc:creator>
  <cp:keywords/>
  <dc:description/>
  <cp:lastModifiedBy>María Eugenia Torres</cp:lastModifiedBy>
  <cp:lastPrinted>2004-02-12T15:29:50Z</cp:lastPrinted>
  <dcterms:created xsi:type="dcterms:W3CDTF">1999-02-25T16:22:29Z</dcterms:created>
  <dcterms:modified xsi:type="dcterms:W3CDTF">2022-11-18T16:24:53Z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7232d5c4-c120-408f-a3d4-6ff805c3247c</vt:lpwstr>
  </property>
</Properties>
</file>