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2120" windowHeight="10110" activeTab="0"/>
  </bookViews>
  <sheets>
    <sheet name="4.1.1" sheetId="1" r:id="rId1"/>
  </sheets>
  <definedNames>
    <definedName name="_xlnm.Print_Area" localSheetId="0">'4.1.1'!$A$1:$H$168</definedName>
  </definedNames>
  <calcPr fullCalcOnLoad="1"/>
</workbook>
</file>

<file path=xl/sharedStrings.xml><?xml version="1.0" encoding="utf-8"?>
<sst xmlns="http://schemas.openxmlformats.org/spreadsheetml/2006/main" count="200" uniqueCount="164">
  <si>
    <t>B</t>
  </si>
  <si>
    <t xml:space="preserve">Extracción de minerales metalíferos         </t>
  </si>
  <si>
    <t xml:space="preserve">Explotación de otras minas y canteras       </t>
  </si>
  <si>
    <t>C</t>
  </si>
  <si>
    <t xml:space="preserve">Elaboración de productos alimenticios         </t>
  </si>
  <si>
    <t xml:space="preserve">Elaboración de bebidas         </t>
  </si>
  <si>
    <t xml:space="preserve">Elaboración de productos de tabaco      </t>
  </si>
  <si>
    <t xml:space="preserve">Fabricación de productos textiles         </t>
  </si>
  <si>
    <t xml:space="preserve">Fabricación de prendas de vestir        </t>
  </si>
  <si>
    <t xml:space="preserve">Fabricación de cueros y productos conexos       </t>
  </si>
  <si>
    <t xml:space="preserve">Fabricación de papel y de los productos de papel   </t>
  </si>
  <si>
    <t xml:space="preserve">Actividades de impresión y reproducción de grabaciones      </t>
  </si>
  <si>
    <t xml:space="preserve">Fabricación de coque y de productos de la refinación del petróleo  </t>
  </si>
  <si>
    <t xml:space="preserve">Fabricación de sustancias y productos químicos       </t>
  </si>
  <si>
    <t>Fabricación de productos de caucho y plástico</t>
  </si>
  <si>
    <t>Fabricación de otros productos minerales no metálicos</t>
  </si>
  <si>
    <t>Fabricación de metales comunes</t>
  </si>
  <si>
    <t>Fabricación de los productos informáticos, electrónicos y ópticos</t>
  </si>
  <si>
    <t>Fabricación de equipo eléctrico</t>
  </si>
  <si>
    <t>Fabricación de otros tipos de equipo de transporte</t>
  </si>
  <si>
    <t>Fabricación de muebles</t>
  </si>
  <si>
    <t>Otras industrias manufactureras</t>
  </si>
  <si>
    <t>Reparación e instalación de la maquinaria y equipo</t>
  </si>
  <si>
    <t>Suministro de electricidad, gas, vapor y aire acondicionado</t>
  </si>
  <si>
    <t>D</t>
  </si>
  <si>
    <t>E</t>
  </si>
  <si>
    <t xml:space="preserve">Captación, tratamiento y suministro de agua     </t>
  </si>
  <si>
    <t>G</t>
  </si>
  <si>
    <t>H</t>
  </si>
  <si>
    <t>Transporte por vía terrestre; transporte por tuberías</t>
  </si>
  <si>
    <t>Transporte por vía acuática</t>
  </si>
  <si>
    <t>Transporte por vía aérea</t>
  </si>
  <si>
    <t>Depósito y actividades de transporte complementarias</t>
  </si>
  <si>
    <t>Correo y servicios de mensajería</t>
  </si>
  <si>
    <t>I</t>
  </si>
  <si>
    <t>Alojamiento</t>
  </si>
  <si>
    <t>Servicio de alimento y bebida</t>
  </si>
  <si>
    <t>J</t>
  </si>
  <si>
    <t>Actividades de publicación</t>
  </si>
  <si>
    <t>Actividades del servicio informativo</t>
  </si>
  <si>
    <t>Actividades inmobiliarias</t>
  </si>
  <si>
    <t>L</t>
  </si>
  <si>
    <t>M</t>
  </si>
  <si>
    <t xml:space="preserve">Actividades jurídicas y de contabilidad        </t>
  </si>
  <si>
    <t>Investigación y desarrollo científicos</t>
  </si>
  <si>
    <t>Publicidad e investigación de mercados</t>
  </si>
  <si>
    <t>Otras actividades profesionales, científicas y técnicas</t>
  </si>
  <si>
    <t>N</t>
  </si>
  <si>
    <t xml:space="preserve">Actividades del alquiler y arrendamiento        </t>
  </si>
  <si>
    <t xml:space="preserve">Actividades de las agencias de empleo       </t>
  </si>
  <si>
    <t xml:space="preserve">Actividades de seguridad e investigación        </t>
  </si>
  <si>
    <t>Enseñanza</t>
  </si>
  <si>
    <t>P</t>
  </si>
  <si>
    <t>Q</t>
  </si>
  <si>
    <t>Actividades relacionadas con la salud humana</t>
  </si>
  <si>
    <t xml:space="preserve">Instituciones residenciales de cuidado         </t>
  </si>
  <si>
    <t xml:space="preserve">Servicios sociales sin alojamiento         </t>
  </si>
  <si>
    <t xml:space="preserve">R </t>
  </si>
  <si>
    <t xml:space="preserve">Actividades de arte, entretenimiento y creatividad    </t>
  </si>
  <si>
    <t xml:space="preserve">Bibliotecas, archivos, museos y otras actividades culturales     </t>
  </si>
  <si>
    <t xml:space="preserve">Actividades de juego y apuestas      </t>
  </si>
  <si>
    <t xml:space="preserve">Actividades deportivas, de diversión y esparcimiento       </t>
  </si>
  <si>
    <t xml:space="preserve">S </t>
  </si>
  <si>
    <t xml:space="preserve">Actividades de asociaciones u organizaciones        </t>
  </si>
  <si>
    <t xml:space="preserve">Otras actividades de servicios        </t>
  </si>
  <si>
    <t>1 - 4</t>
  </si>
  <si>
    <t>5 - 19</t>
  </si>
  <si>
    <t>20 - 99</t>
  </si>
  <si>
    <t>Fabricación de productos farmacéuticos, sustancias químicas</t>
  </si>
  <si>
    <t>Recolección, tratamiento y eliminación de desechos, recuperación</t>
  </si>
  <si>
    <t>las motocicletas</t>
  </si>
  <si>
    <t xml:space="preserve">Comercio al por mayor, excepto de los vehículos de motor y de </t>
  </si>
  <si>
    <t xml:space="preserve">Comercio al por menor, excepto el comercio de vehículos </t>
  </si>
  <si>
    <t>verdes, etc.)</t>
  </si>
  <si>
    <t xml:space="preserve">Actividades de servicio a edificios y paisajes (jardines, áreas </t>
  </si>
  <si>
    <t xml:space="preserve">Fabricación de productos derivados del metal, </t>
  </si>
  <si>
    <t>excepto maquinaria y equipo</t>
  </si>
  <si>
    <t>Producción de madera y fabricación de productos de</t>
  </si>
  <si>
    <t>Actividades de arquitectura e ingeniería; ensayos y</t>
  </si>
  <si>
    <t>Actividades de las agencias de viajes, operadores turísticos</t>
  </si>
  <si>
    <t>Fabricación de vehículos automotores, remolques y</t>
  </si>
  <si>
    <t>madera y corcho, excepto muebles; fabricación de artículos</t>
  </si>
  <si>
    <t>de paja y de materiales trenzables</t>
  </si>
  <si>
    <t>medicinales y de productos botánicos</t>
  </si>
  <si>
    <t>semi-remolques</t>
  </si>
  <si>
    <t>de materiales</t>
  </si>
  <si>
    <t>automotores y motocicletas</t>
  </si>
  <si>
    <t>análisis técnicos</t>
  </si>
  <si>
    <t>y servicios de reserva relacionados</t>
  </si>
  <si>
    <t xml:space="preserve"> de televisión, grabación y publicación de música y sonido</t>
  </si>
  <si>
    <t>Actividades de producción de películas, de video de programas</t>
  </si>
  <si>
    <t xml:space="preserve">y otras actividades de soportes de negocios </t>
  </si>
  <si>
    <t xml:space="preserve">Actividades de oficinas administrativas, soporte de oficinas </t>
  </si>
  <si>
    <t>Actividades de apoyo a la explotación de minas</t>
  </si>
  <si>
    <t>Alcantarillado</t>
  </si>
  <si>
    <t>Sección</t>
  </si>
  <si>
    <t>División</t>
  </si>
  <si>
    <t>Total</t>
  </si>
  <si>
    <t>100 o más</t>
  </si>
  <si>
    <t>Explotación de minas y canteras</t>
  </si>
  <si>
    <t xml:space="preserve">Industrias manufactureras           </t>
  </si>
  <si>
    <t xml:space="preserve">Suministro de agua, alcantarillado, gestión de desechos y actividades </t>
  </si>
  <si>
    <t>de saneamiento</t>
  </si>
  <si>
    <t xml:space="preserve"> de motor y de las motocicletas</t>
  </si>
  <si>
    <t>Comercio al por mayor y al por menor, reparación de los vehículos</t>
  </si>
  <si>
    <t>Transporte y almacenamiento</t>
  </si>
  <si>
    <t>Alojamiento y servicios de comida</t>
  </si>
  <si>
    <t xml:space="preserve">Actividades administrativas y servicios de apoyo   </t>
  </si>
  <si>
    <t>Servicios sociales y relacionados con la salud humana</t>
  </si>
  <si>
    <t xml:space="preserve">Otras actividades de servicio        </t>
  </si>
  <si>
    <t>Descripción</t>
  </si>
  <si>
    <t>Actividades de programación y distribución</t>
  </si>
  <si>
    <t>A</t>
  </si>
  <si>
    <t>U</t>
  </si>
  <si>
    <t>T</t>
  </si>
  <si>
    <t>Actividades indiferenciadas de producción de bienes y</t>
  </si>
  <si>
    <t>Actividades de los hogares en calidad de empleadores de</t>
  </si>
  <si>
    <t>personal doméstico</t>
  </si>
  <si>
    <t>Producción agropecuaria, forestación y pesca</t>
  </si>
  <si>
    <t>Forestación y extracción de madera</t>
  </si>
  <si>
    <t>Comercio al por mayor y al por menor; reparación de</t>
  </si>
  <si>
    <t>vehículos automotores y motocicletas</t>
  </si>
  <si>
    <t>Servicios financieros, excepto seguros y fondos de</t>
  </si>
  <si>
    <t>pensiones</t>
  </si>
  <si>
    <t>Seguros, reaseguros y fondos de pensiones, excepto los</t>
  </si>
  <si>
    <t>Actividades auxiliares a los servicios financieros y</t>
  </si>
  <si>
    <t>Actividades de oficinas centrales, actividades de</t>
  </si>
  <si>
    <t>administración de empresas y de consultoría sobre</t>
  </si>
  <si>
    <t>Actividades veterinarias</t>
  </si>
  <si>
    <t>Actividades de los hogares en calidad de empleadores,</t>
  </si>
  <si>
    <t>actividades indiferenciadas de producción de bienes y</t>
  </si>
  <si>
    <t>K</t>
  </si>
  <si>
    <t>Actividades financieras y de seguros</t>
  </si>
  <si>
    <t>planes de seguridad social de afiliación obligatoria</t>
  </si>
  <si>
    <t>actividades de seguros</t>
  </si>
  <si>
    <t>administración de empresas</t>
  </si>
  <si>
    <t>servicios de los hogares para uso propio</t>
  </si>
  <si>
    <t>servicios de los hogares privados para uso propio</t>
  </si>
  <si>
    <t>Actividades de organizaciones y órganos extraterritoriales</t>
  </si>
  <si>
    <t>Fuente: Instituto Nacional de Estadística (INE) - Directorio de Empresas y Establecimientos.</t>
  </si>
  <si>
    <t xml:space="preserve">Informática y comunicación         </t>
  </si>
  <si>
    <t>Actividades profesionales, científicas y técnicas</t>
  </si>
  <si>
    <t xml:space="preserve">Artes, entretenimiento y recreación       </t>
  </si>
  <si>
    <t>Producción agropecuaria, caza y actividades de servicios conexas</t>
  </si>
  <si>
    <t>Actividades de saneamiento y otros servicios de gestión de desechos</t>
  </si>
  <si>
    <t>Actividades de la tecnología de información y del servicio informativo</t>
  </si>
  <si>
    <t>Reparación de computadoras y artículos de uso personal y doméstico</t>
  </si>
  <si>
    <t>Telecomunicaciones</t>
  </si>
  <si>
    <t>Tramos de personal ocupado</t>
  </si>
  <si>
    <t>Extracción de petróleo crudo y gas natural</t>
  </si>
  <si>
    <t>-</t>
  </si>
  <si>
    <t>Construcción</t>
  </si>
  <si>
    <t>Construcción de obras de arquitectura</t>
  </si>
  <si>
    <t>Actividades especializadas de la construcción</t>
  </si>
  <si>
    <t>F</t>
  </si>
  <si>
    <t>O</t>
  </si>
  <si>
    <t>Administración pública y defensa; planes de seguridad</t>
  </si>
  <si>
    <t>Administración pública y la defensa; planes de seguridad</t>
  </si>
  <si>
    <t>Fabricación de la maquinaria y equipo NCP</t>
  </si>
  <si>
    <t>social de afiliación obligatoria</t>
  </si>
  <si>
    <t>Pesca y acuicultura</t>
  </si>
  <si>
    <t>Ingeniería civil</t>
  </si>
  <si>
    <t>(CIIU Rev. 4) - Total País - 2016</t>
  </si>
  <si>
    <t>Entidades Jurídicas con actividad económica del Sector Privado, por tramos de personal ocupado, según división de actividad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</si>
</sst>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#,##0.0"/>
    <numFmt numFmtId="181" formatCode="_ * #,##0.0_ ;_ * \-#,##0.0_ ;_ * &quot;-&quot;??_ ;_ @_ "/>
    <numFmt numFmtId="182" formatCode="_ * #,##0_ ;_ * \-#,##0_ ;_ * &quot;-&quot;??_ ;_ @_ "/>
    <numFmt numFmtId="183" formatCode="0.0"/>
  </numFmts>
  <fonts count="4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32" borderId="0" xfId="0" applyFont="1" applyFill="1" applyBorder="1" applyAlignment="1">
      <alignment horizontal="right"/>
    </xf>
    <xf numFmtId="0" fontId="1" fillId="32" borderId="0" xfId="0" applyFont="1" applyFill="1" applyBorder="1" applyAlignment="1">
      <alignment horizontal="left"/>
    </xf>
    <xf numFmtId="0" fontId="2" fillId="32" borderId="0" xfId="0" applyFont="1" applyFill="1" applyAlignment="1">
      <alignment/>
    </xf>
    <xf numFmtId="0" fontId="1" fillId="32" borderId="0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/>
    </xf>
    <xf numFmtId="0" fontId="2" fillId="32" borderId="0" xfId="0" applyFont="1" applyFill="1" applyAlignment="1">
      <alignment horizontal="center"/>
    </xf>
    <xf numFmtId="182" fontId="1" fillId="32" borderId="0" xfId="48" applyNumberFormat="1" applyFont="1" applyFill="1" applyBorder="1" applyAlignment="1">
      <alignment horizontal="right" vertical="center"/>
    </xf>
    <xf numFmtId="3" fontId="0" fillId="32" borderId="0" xfId="0" applyNumberFormat="1" applyFill="1" applyAlignment="1">
      <alignment/>
    </xf>
    <xf numFmtId="0" fontId="1" fillId="32" borderId="0" xfId="0" applyFont="1" applyFill="1" applyBorder="1" applyAlignment="1">
      <alignment horizontal="left" vertical="top"/>
    </xf>
    <xf numFmtId="0" fontId="1" fillId="32" borderId="0" xfId="0" applyFont="1" applyFill="1" applyBorder="1" applyAlignment="1">
      <alignment horizontal="left" vertical="center"/>
    </xf>
    <xf numFmtId="182" fontId="1" fillId="32" borderId="0" xfId="48" applyNumberFormat="1" applyFont="1" applyFill="1" applyAlignment="1">
      <alignment horizontal="right"/>
    </xf>
    <xf numFmtId="182" fontId="2" fillId="32" borderId="0" xfId="48" applyNumberFormat="1" applyFont="1" applyFill="1" applyAlignment="1">
      <alignment horizontal="right"/>
    </xf>
    <xf numFmtId="0" fontId="9" fillId="32" borderId="0" xfId="0" applyFont="1" applyFill="1" applyAlignment="1">
      <alignment horizontal="left"/>
    </xf>
    <xf numFmtId="182" fontId="1" fillId="32" borderId="0" xfId="48" applyNumberFormat="1" applyFont="1" applyFill="1" applyAlignment="1">
      <alignment/>
    </xf>
    <xf numFmtId="182" fontId="2" fillId="32" borderId="0" xfId="48" applyNumberFormat="1" applyFont="1" applyFill="1" applyAlignment="1">
      <alignment/>
    </xf>
    <xf numFmtId="0" fontId="1" fillId="32" borderId="0" xfId="0" applyFont="1" applyFill="1" applyAlignment="1">
      <alignment horizontal="left" vertical="top"/>
    </xf>
    <xf numFmtId="0" fontId="7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3" fontId="2" fillId="32" borderId="0" xfId="0" applyNumberFormat="1" applyFont="1" applyFill="1" applyAlignment="1">
      <alignment/>
    </xf>
    <xf numFmtId="182" fontId="7" fillId="32" borderId="0" xfId="0" applyNumberFormat="1" applyFont="1" applyFill="1" applyAlignment="1">
      <alignment/>
    </xf>
    <xf numFmtId="182" fontId="45" fillId="32" borderId="0" xfId="48" applyNumberFormat="1" applyFont="1" applyFill="1" applyAlignment="1">
      <alignment/>
    </xf>
    <xf numFmtId="182" fontId="1" fillId="32" borderId="0" xfId="48" applyNumberFormat="1" applyFont="1" applyFill="1" applyAlignment="1">
      <alignment/>
    </xf>
    <xf numFmtId="182" fontId="2" fillId="32" borderId="0" xfId="48" applyNumberFormat="1" applyFont="1" applyFill="1" applyAlignment="1">
      <alignment/>
    </xf>
    <xf numFmtId="0" fontId="9" fillId="32" borderId="0" xfId="0" applyFont="1" applyFill="1" applyBorder="1" applyAlignment="1">
      <alignment horizontal="left" vertical="center"/>
    </xf>
    <xf numFmtId="182" fontId="2" fillId="32" borderId="0" xfId="48" applyNumberFormat="1" applyFont="1" applyFill="1" applyBorder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3" fontId="2" fillId="32" borderId="0" xfId="0" applyNumberFormat="1" applyFont="1" applyFill="1" applyBorder="1" applyAlignment="1">
      <alignment horizontal="right" vertical="center"/>
    </xf>
    <xf numFmtId="3" fontId="2" fillId="32" borderId="0" xfId="0" applyNumberFormat="1" applyFont="1" applyFill="1" applyAlignment="1">
      <alignment/>
    </xf>
    <xf numFmtId="0" fontId="28" fillId="32" borderId="0" xfId="54" applyFill="1">
      <alignment/>
      <protection/>
    </xf>
    <xf numFmtId="0" fontId="28" fillId="32" borderId="0" xfId="54" applyFill="1" applyAlignment="1">
      <alignment horizontal="right"/>
      <protection/>
    </xf>
    <xf numFmtId="0" fontId="1" fillId="32" borderId="0" xfId="0" applyFont="1" applyFill="1" applyAlignment="1">
      <alignment horizontal="center"/>
    </xf>
    <xf numFmtId="0" fontId="1" fillId="6" borderId="0" xfId="55" applyFont="1" applyFill="1" applyBorder="1" applyAlignment="1" applyProtection="1">
      <alignment horizontal="left"/>
      <protection/>
    </xf>
    <xf numFmtId="0" fontId="1" fillId="6" borderId="0" xfId="0" applyFont="1" applyFill="1" applyBorder="1" applyAlignment="1">
      <alignment/>
    </xf>
    <xf numFmtId="0" fontId="1" fillId="6" borderId="0" xfId="0" applyFont="1" applyFill="1" applyBorder="1" applyAlignment="1">
      <alignment horizontal="right"/>
    </xf>
    <xf numFmtId="0" fontId="3" fillId="6" borderId="0" xfId="0" applyFont="1" applyFill="1" applyAlignment="1">
      <alignment/>
    </xf>
    <xf numFmtId="37" fontId="1" fillId="6" borderId="0" xfId="0" applyNumberFormat="1" applyFont="1" applyFill="1" applyBorder="1" applyAlignment="1" applyProtection="1">
      <alignment horizontal="left"/>
      <protection/>
    </xf>
    <xf numFmtId="37" fontId="2" fillId="6" borderId="0" xfId="0" applyNumberFormat="1" applyFont="1" applyFill="1" applyBorder="1" applyAlignment="1" applyProtection="1">
      <alignment/>
      <protection/>
    </xf>
    <xf numFmtId="0" fontId="2" fillId="6" borderId="0" xfId="0" applyFont="1" applyFill="1" applyAlignment="1">
      <alignment/>
    </xf>
    <xf numFmtId="0" fontId="1" fillId="6" borderId="0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1" fillId="6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 quotePrefix="1">
      <alignment horizontal="right"/>
    </xf>
    <xf numFmtId="0" fontId="1" fillId="6" borderId="0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left" vertical="top"/>
    </xf>
    <xf numFmtId="0" fontId="10" fillId="6" borderId="0" xfId="55" applyFont="1" applyFill="1" applyBorder="1" applyAlignment="1" applyProtection="1">
      <alignment horizontal="left"/>
      <protection/>
    </xf>
    <xf numFmtId="0" fontId="10" fillId="6" borderId="0" xfId="0" applyFont="1" applyFill="1" applyBorder="1" applyAlignment="1">
      <alignment/>
    </xf>
    <xf numFmtId="0" fontId="10" fillId="6" borderId="0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/>
    </xf>
    <xf numFmtId="37" fontId="10" fillId="6" borderId="0" xfId="0" applyNumberFormat="1" applyFont="1" applyFill="1" applyBorder="1" applyAlignment="1" applyProtection="1">
      <alignment horizontal="left"/>
      <protection/>
    </xf>
    <xf numFmtId="37" fontId="3" fillId="6" borderId="0" xfId="0" applyNumberFormat="1" applyFont="1" applyFill="1" applyBorder="1" applyAlignment="1" applyProtection="1">
      <alignment/>
      <protection/>
    </xf>
    <xf numFmtId="0" fontId="1" fillId="6" borderId="10" xfId="55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Hoja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0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2" width="9.7109375" style="31" customWidth="1"/>
    <col min="3" max="3" width="66.140625" style="31" customWidth="1"/>
    <col min="4" max="8" width="10.7109375" style="3" customWidth="1"/>
    <col min="9" max="16384" width="11.421875" style="5" customWidth="1"/>
  </cols>
  <sheetData>
    <row r="1" spans="1:8" s="41" customFormat="1" ht="15" customHeight="1">
      <c r="A1" s="52" t="s">
        <v>163</v>
      </c>
      <c r="B1" s="53"/>
      <c r="C1" s="53"/>
      <c r="D1" s="53"/>
      <c r="E1" s="53"/>
      <c r="F1" s="54"/>
      <c r="G1" s="55"/>
      <c r="H1" s="56"/>
    </row>
    <row r="2" spans="1:8" s="41" customFormat="1" ht="15" customHeight="1">
      <c r="A2" s="52" t="s">
        <v>162</v>
      </c>
      <c r="B2" s="53"/>
      <c r="C2" s="53"/>
      <c r="D2" s="53"/>
      <c r="E2" s="53"/>
      <c r="F2" s="54"/>
      <c r="G2" s="57"/>
      <c r="H2" s="58"/>
    </row>
    <row r="3" spans="1:8" s="41" customFormat="1" ht="9" customHeight="1">
      <c r="A3" s="38"/>
      <c r="B3" s="39"/>
      <c r="C3" s="39"/>
      <c r="D3" s="39"/>
      <c r="E3" s="39"/>
      <c r="F3" s="40"/>
      <c r="G3" s="42"/>
      <c r="H3" s="43"/>
    </row>
    <row r="4" spans="1:8" s="46" customFormat="1" ht="12.75" customHeight="1">
      <c r="A4" s="44"/>
      <c r="B4" s="44"/>
      <c r="C4" s="45"/>
      <c r="D4" s="44"/>
      <c r="E4" s="59" t="s">
        <v>148</v>
      </c>
      <c r="F4" s="59"/>
      <c r="G4" s="59"/>
      <c r="H4" s="59"/>
    </row>
    <row r="5" spans="1:8" s="44" customFormat="1" ht="12.75" customHeight="1">
      <c r="A5" s="47" t="s">
        <v>95</v>
      </c>
      <c r="B5" s="47" t="s">
        <v>96</v>
      </c>
      <c r="C5" s="47" t="s">
        <v>110</v>
      </c>
      <c r="D5" s="48" t="s">
        <v>97</v>
      </c>
      <c r="E5" s="49" t="s">
        <v>65</v>
      </c>
      <c r="F5" s="49" t="s">
        <v>66</v>
      </c>
      <c r="G5" s="49" t="s">
        <v>67</v>
      </c>
      <c r="H5" s="40" t="s">
        <v>98</v>
      </c>
    </row>
    <row r="6" spans="1:8" s="44" customFormat="1" ht="9" customHeight="1">
      <c r="A6" s="50"/>
      <c r="B6" s="50"/>
      <c r="C6" s="50"/>
      <c r="D6" s="48"/>
      <c r="E6" s="40"/>
      <c r="F6" s="40"/>
      <c r="G6" s="40"/>
      <c r="H6" s="40"/>
    </row>
    <row r="7" spans="1:8" ht="9" customHeight="1">
      <c r="A7" s="8"/>
      <c r="B7" s="8"/>
      <c r="C7" s="8"/>
      <c r="D7" s="7"/>
      <c r="E7" s="1"/>
      <c r="F7" s="1"/>
      <c r="G7" s="1"/>
      <c r="H7" s="1"/>
    </row>
    <row r="8" spans="1:10" ht="12.75" customHeight="1">
      <c r="A8" s="9" t="s">
        <v>97</v>
      </c>
      <c r="B8" s="10"/>
      <c r="C8" s="3"/>
      <c r="D8" s="11">
        <f>D10+D15+D21+D52+D56+D63+D69+D77+D84+D88+D97+D105+D108+D120+D132+D136+D139+D144+D150+D157+D163</f>
        <v>175605</v>
      </c>
      <c r="E8" s="11">
        <f>E10+E15+E21+E52+E56+E63+E69+E77+E84+E88+E97+E105+E108+E120+E132+E136+E139+E144+E150+E157+E163</f>
        <v>146510</v>
      </c>
      <c r="F8" s="11">
        <f>F10+F15+F21+F52+F56+F63+F69+F77+F84+F88+F97+F105+F108+F120+F132+F136+F139+F144+F150+F157+F163</f>
        <v>23190</v>
      </c>
      <c r="G8" s="11">
        <f>G10+G15+G21+G52+G56+G63+G69+G77+G84+G88+G97+G105+G108+G120+G132+G136+G139+G144+G150+G157</f>
        <v>5071</v>
      </c>
      <c r="H8" s="11">
        <f>H10+H21+H52+H56+H63+H69+H77+H84+H88+H97+H105+H108+H120+H132+H136+H139+H144+H150+H157</f>
        <v>834</v>
      </c>
      <c r="J8" s="12"/>
    </row>
    <row r="9" spans="1:8" ht="9" customHeight="1">
      <c r="A9" s="9"/>
      <c r="B9" s="10"/>
      <c r="C9" s="3"/>
      <c r="D9" s="11"/>
      <c r="E9" s="11"/>
      <c r="F9" s="11"/>
      <c r="G9" s="11"/>
      <c r="H9" s="11"/>
    </row>
    <row r="10" spans="1:8" ht="12.75" customHeight="1">
      <c r="A10" s="13" t="s">
        <v>112</v>
      </c>
      <c r="B10" s="10"/>
      <c r="C10" s="2" t="s">
        <v>118</v>
      </c>
      <c r="D10" s="11">
        <f>SUM(D11:D13)</f>
        <v>1712</v>
      </c>
      <c r="E10" s="11">
        <f>SUM(E11:E13)</f>
        <v>1509</v>
      </c>
      <c r="F10" s="11">
        <f>SUM(F11:F13)</f>
        <v>160</v>
      </c>
      <c r="G10" s="11">
        <f>SUM(G11:G13)</f>
        <v>32</v>
      </c>
      <c r="H10" s="11">
        <f>SUM(H11:H13)</f>
        <v>11</v>
      </c>
    </row>
    <row r="11" spans="1:8" ht="12.75" customHeight="1">
      <c r="A11" s="13"/>
      <c r="B11" s="14">
        <v>1</v>
      </c>
      <c r="C11" s="2" t="s">
        <v>143</v>
      </c>
      <c r="D11" s="15">
        <f>SUM(E11:H11)</f>
        <v>1325</v>
      </c>
      <c r="E11" s="16">
        <v>1165</v>
      </c>
      <c r="F11" s="16">
        <v>136</v>
      </c>
      <c r="G11" s="16">
        <v>16</v>
      </c>
      <c r="H11" s="16">
        <v>8</v>
      </c>
    </row>
    <row r="12" spans="1:8" ht="12.75" customHeight="1">
      <c r="A12" s="13"/>
      <c r="B12" s="14">
        <v>2</v>
      </c>
      <c r="C12" s="2" t="s">
        <v>119</v>
      </c>
      <c r="D12" s="15">
        <f>SUM(E12:H12)</f>
        <v>120</v>
      </c>
      <c r="E12" s="16">
        <v>95</v>
      </c>
      <c r="F12" s="16">
        <v>19</v>
      </c>
      <c r="G12" s="16">
        <v>4</v>
      </c>
      <c r="H12" s="16">
        <v>2</v>
      </c>
    </row>
    <row r="13" spans="1:8" ht="12.75" customHeight="1">
      <c r="A13" s="13"/>
      <c r="B13" s="14">
        <v>3</v>
      </c>
      <c r="C13" s="2" t="s">
        <v>160</v>
      </c>
      <c r="D13" s="15">
        <f>SUM(E13:H13)</f>
        <v>267</v>
      </c>
      <c r="E13" s="16">
        <v>249</v>
      </c>
      <c r="F13" s="16">
        <v>5</v>
      </c>
      <c r="G13" s="16">
        <v>12</v>
      </c>
      <c r="H13" s="16">
        <v>1</v>
      </c>
    </row>
    <row r="14" spans="1:8" ht="9" customHeight="1">
      <c r="A14" s="13"/>
      <c r="B14" s="17"/>
      <c r="C14" s="2"/>
      <c r="D14" s="18"/>
      <c r="E14" s="19"/>
      <c r="F14" s="19"/>
      <c r="G14" s="19"/>
      <c r="H14" s="19"/>
    </row>
    <row r="15" spans="1:10" ht="12.75" customHeight="1">
      <c r="A15" s="20" t="s">
        <v>0</v>
      </c>
      <c r="B15" s="2"/>
      <c r="C15" s="2" t="s">
        <v>99</v>
      </c>
      <c r="D15" s="11">
        <f>SUM(D16:D19)</f>
        <v>266</v>
      </c>
      <c r="E15" s="11">
        <f>SUM(E16:E19)</f>
        <v>175</v>
      </c>
      <c r="F15" s="11">
        <f>SUM(F16:F19)</f>
        <v>74</v>
      </c>
      <c r="G15" s="11">
        <f>SUM(G16:G19)</f>
        <v>17</v>
      </c>
      <c r="H15" s="11" t="s">
        <v>150</v>
      </c>
      <c r="I15" s="21"/>
      <c r="J15" s="21"/>
    </row>
    <row r="16" spans="1:10" ht="12.75" customHeight="1">
      <c r="A16" s="20"/>
      <c r="B16" s="2">
        <v>6</v>
      </c>
      <c r="C16" s="2" t="s">
        <v>149</v>
      </c>
      <c r="D16" s="15">
        <f>SUM(E16:H16)</f>
        <v>1</v>
      </c>
      <c r="E16" s="16">
        <v>1</v>
      </c>
      <c r="F16" s="16" t="s">
        <v>150</v>
      </c>
      <c r="G16" s="16" t="s">
        <v>150</v>
      </c>
      <c r="H16" s="11" t="s">
        <v>150</v>
      </c>
      <c r="I16" s="21"/>
      <c r="J16" s="21"/>
    </row>
    <row r="17" spans="1:8" ht="12.75" customHeight="1">
      <c r="A17" s="20"/>
      <c r="B17" s="14">
        <v>7</v>
      </c>
      <c r="C17" s="4" t="s">
        <v>1</v>
      </c>
      <c r="D17" s="15">
        <f>SUM(E17:H17)</f>
        <v>13</v>
      </c>
      <c r="E17" s="16">
        <v>10</v>
      </c>
      <c r="F17" s="16">
        <v>3</v>
      </c>
      <c r="G17" s="16" t="s">
        <v>150</v>
      </c>
      <c r="H17" s="11" t="s">
        <v>150</v>
      </c>
    </row>
    <row r="18" spans="1:8" ht="12.75" customHeight="1">
      <c r="A18" s="20"/>
      <c r="B18" s="14">
        <v>8</v>
      </c>
      <c r="C18" s="4" t="s">
        <v>2</v>
      </c>
      <c r="D18" s="15">
        <f>SUM(E18:H18)</f>
        <v>228</v>
      </c>
      <c r="E18" s="16">
        <v>148</v>
      </c>
      <c r="F18" s="16">
        <v>67</v>
      </c>
      <c r="G18" s="16">
        <v>13</v>
      </c>
      <c r="H18" s="11" t="s">
        <v>150</v>
      </c>
    </row>
    <row r="19" spans="1:8" ht="12.75" customHeight="1">
      <c r="A19" s="20"/>
      <c r="B19" s="14">
        <v>9</v>
      </c>
      <c r="C19" s="4" t="s">
        <v>93</v>
      </c>
      <c r="D19" s="15">
        <f>SUM(E19:H19)</f>
        <v>24</v>
      </c>
      <c r="E19" s="16">
        <v>16</v>
      </c>
      <c r="F19" s="16">
        <v>4</v>
      </c>
      <c r="G19" s="16">
        <v>4</v>
      </c>
      <c r="H19" s="11" t="s">
        <v>150</v>
      </c>
    </row>
    <row r="20" spans="1:8" ht="9" customHeight="1">
      <c r="A20" s="20"/>
      <c r="B20" s="14"/>
      <c r="C20" s="4"/>
      <c r="D20" s="18"/>
      <c r="E20" s="19"/>
      <c r="F20" s="19"/>
      <c r="G20" s="19"/>
      <c r="H20" s="19"/>
    </row>
    <row r="21" spans="1:8" ht="12.75" customHeight="1">
      <c r="A21" s="20" t="s">
        <v>3</v>
      </c>
      <c r="B21" s="14"/>
      <c r="C21" s="6" t="s">
        <v>100</v>
      </c>
      <c r="D21" s="11">
        <f>SUM(D22:D50)</f>
        <v>16228</v>
      </c>
      <c r="E21" s="11">
        <f>SUM(E22:E50)</f>
        <v>12085</v>
      </c>
      <c r="F21" s="11">
        <f>SUM(F22:F50)</f>
        <v>3160</v>
      </c>
      <c r="G21" s="11">
        <f>SUM(G22:G50)</f>
        <v>794</v>
      </c>
      <c r="H21" s="11">
        <f>SUM(H22:H50)</f>
        <v>189</v>
      </c>
    </row>
    <row r="22" spans="1:8" ht="12.75" customHeight="1">
      <c r="A22" s="20"/>
      <c r="B22" s="14">
        <v>10</v>
      </c>
      <c r="C22" s="4" t="s">
        <v>4</v>
      </c>
      <c r="D22" s="15">
        <f aca="true" t="shared" si="0" ref="D22:D27">E22+F22+G22+H22</f>
        <v>4090</v>
      </c>
      <c r="E22" s="16">
        <v>2533</v>
      </c>
      <c r="F22" s="16">
        <v>1177</v>
      </c>
      <c r="G22" s="16">
        <v>292</v>
      </c>
      <c r="H22" s="16">
        <v>88</v>
      </c>
    </row>
    <row r="23" spans="1:8" ht="12.75" customHeight="1">
      <c r="A23" s="20"/>
      <c r="B23" s="14">
        <v>11</v>
      </c>
      <c r="C23" s="4" t="s">
        <v>5</v>
      </c>
      <c r="D23" s="15">
        <f t="shared" si="0"/>
        <v>298</v>
      </c>
      <c r="E23" s="16">
        <v>186</v>
      </c>
      <c r="F23" s="16">
        <v>87</v>
      </c>
      <c r="G23" s="16">
        <v>18</v>
      </c>
      <c r="H23" s="16">
        <v>7</v>
      </c>
    </row>
    <row r="24" spans="1:8" ht="12.75" customHeight="1">
      <c r="A24" s="20"/>
      <c r="B24" s="14">
        <v>12</v>
      </c>
      <c r="C24" s="4" t="s">
        <v>6</v>
      </c>
      <c r="D24" s="15">
        <f>E24+H24</f>
        <v>2</v>
      </c>
      <c r="E24" s="16">
        <v>1</v>
      </c>
      <c r="F24" s="16" t="s">
        <v>150</v>
      </c>
      <c r="G24" s="16" t="s">
        <v>150</v>
      </c>
      <c r="H24" s="16">
        <v>1</v>
      </c>
    </row>
    <row r="25" spans="1:8" ht="12.75" customHeight="1">
      <c r="A25" s="20"/>
      <c r="B25" s="14">
        <v>13</v>
      </c>
      <c r="C25" s="4" t="s">
        <v>7</v>
      </c>
      <c r="D25" s="15">
        <f t="shared" si="0"/>
        <v>416</v>
      </c>
      <c r="E25" s="16">
        <v>339</v>
      </c>
      <c r="F25" s="16">
        <v>56</v>
      </c>
      <c r="G25" s="16">
        <v>17</v>
      </c>
      <c r="H25" s="16">
        <v>4</v>
      </c>
    </row>
    <row r="26" spans="1:8" ht="12.75" customHeight="1">
      <c r="A26" s="20"/>
      <c r="B26" s="14">
        <v>14</v>
      </c>
      <c r="C26" s="4" t="s">
        <v>8</v>
      </c>
      <c r="D26" s="15">
        <f t="shared" si="0"/>
        <v>1595</v>
      </c>
      <c r="E26" s="16">
        <v>1406</v>
      </c>
      <c r="F26" s="16">
        <v>150</v>
      </c>
      <c r="G26" s="16">
        <v>34</v>
      </c>
      <c r="H26" s="16">
        <v>5</v>
      </c>
    </row>
    <row r="27" spans="1:8" ht="12.75" customHeight="1">
      <c r="A27" s="20"/>
      <c r="B27" s="14">
        <v>15</v>
      </c>
      <c r="C27" s="4" t="s">
        <v>9</v>
      </c>
      <c r="D27" s="15">
        <f t="shared" si="0"/>
        <v>406</v>
      </c>
      <c r="E27" s="16">
        <v>320</v>
      </c>
      <c r="F27" s="16">
        <v>63</v>
      </c>
      <c r="G27" s="16">
        <v>18</v>
      </c>
      <c r="H27" s="16">
        <v>5</v>
      </c>
    </row>
    <row r="28" spans="1:8" ht="12.75" customHeight="1">
      <c r="A28" s="20"/>
      <c r="B28" s="14">
        <v>16</v>
      </c>
      <c r="C28" s="4" t="s">
        <v>77</v>
      </c>
      <c r="D28" s="15"/>
      <c r="E28" s="16"/>
      <c r="F28" s="16"/>
      <c r="G28" s="16"/>
      <c r="H28" s="16"/>
    </row>
    <row r="29" spans="1:8" ht="12.75" customHeight="1">
      <c r="A29" s="20"/>
      <c r="B29" s="14"/>
      <c r="C29" s="4" t="s">
        <v>81</v>
      </c>
      <c r="D29" s="15"/>
      <c r="E29" s="16"/>
      <c r="F29" s="16"/>
      <c r="G29" s="16"/>
      <c r="H29" s="16"/>
    </row>
    <row r="30" spans="1:8" ht="12.75" customHeight="1">
      <c r="A30" s="20"/>
      <c r="B30" s="22"/>
      <c r="C30" s="4" t="s">
        <v>82</v>
      </c>
      <c r="D30" s="15">
        <f>E30+F30+G30+H30</f>
        <v>884</v>
      </c>
      <c r="E30" s="16">
        <v>693</v>
      </c>
      <c r="F30" s="16">
        <v>165</v>
      </c>
      <c r="G30" s="16">
        <v>23</v>
      </c>
      <c r="H30" s="16">
        <v>3</v>
      </c>
    </row>
    <row r="31" spans="1:8" ht="12.75" customHeight="1">
      <c r="A31" s="20"/>
      <c r="B31" s="14">
        <v>17</v>
      </c>
      <c r="C31" s="4" t="s">
        <v>10</v>
      </c>
      <c r="D31" s="15">
        <f>E31+F31+G31+H31</f>
        <v>90</v>
      </c>
      <c r="E31" s="16">
        <v>48</v>
      </c>
      <c r="F31" s="16">
        <v>23</v>
      </c>
      <c r="G31" s="16">
        <v>13</v>
      </c>
      <c r="H31" s="16">
        <v>6</v>
      </c>
    </row>
    <row r="32" spans="1:8" ht="12.75" customHeight="1">
      <c r="A32" s="20"/>
      <c r="B32" s="14">
        <v>18</v>
      </c>
      <c r="C32" s="4" t="s">
        <v>11</v>
      </c>
      <c r="D32" s="15">
        <f>E32+F32+G32+H32</f>
        <v>1126</v>
      </c>
      <c r="E32" s="16">
        <v>864</v>
      </c>
      <c r="F32" s="16">
        <v>217</v>
      </c>
      <c r="G32" s="16">
        <v>42</v>
      </c>
      <c r="H32" s="16">
        <v>3</v>
      </c>
    </row>
    <row r="33" spans="1:8" ht="12.75" customHeight="1">
      <c r="A33" s="20"/>
      <c r="B33" s="14">
        <v>19</v>
      </c>
      <c r="C33" s="4" t="s">
        <v>12</v>
      </c>
      <c r="D33" s="18">
        <f>E33+F33</f>
        <v>12</v>
      </c>
      <c r="E33" s="16">
        <v>6</v>
      </c>
      <c r="F33" s="16">
        <v>6</v>
      </c>
      <c r="G33" s="11" t="s">
        <v>150</v>
      </c>
      <c r="H33" s="11" t="s">
        <v>150</v>
      </c>
    </row>
    <row r="34" spans="1:8" ht="12.75" customHeight="1">
      <c r="A34" s="20"/>
      <c r="B34" s="14">
        <v>20</v>
      </c>
      <c r="C34" s="4" t="s">
        <v>13</v>
      </c>
      <c r="D34" s="15">
        <f>E34+F34+G34+H34</f>
        <v>322</v>
      </c>
      <c r="E34" s="16">
        <v>164</v>
      </c>
      <c r="F34" s="16">
        <v>87</v>
      </c>
      <c r="G34" s="16">
        <v>59</v>
      </c>
      <c r="H34" s="16">
        <v>12</v>
      </c>
    </row>
    <row r="35" spans="1:8" ht="12.75">
      <c r="A35" s="20"/>
      <c r="B35" s="14">
        <v>21</v>
      </c>
      <c r="C35" s="4" t="s">
        <v>68</v>
      </c>
      <c r="D35" s="15"/>
      <c r="E35" s="16"/>
      <c r="F35" s="16"/>
      <c r="G35" s="16"/>
      <c r="H35" s="16"/>
    </row>
    <row r="36" spans="1:8" ht="12.75" customHeight="1">
      <c r="A36" s="20"/>
      <c r="B36" s="22"/>
      <c r="C36" s="4" t="s">
        <v>83</v>
      </c>
      <c r="D36" s="15">
        <f>E36+F36+G36+H36</f>
        <v>103</v>
      </c>
      <c r="E36" s="16">
        <v>33</v>
      </c>
      <c r="F36" s="16">
        <v>25</v>
      </c>
      <c r="G36" s="16">
        <v>31</v>
      </c>
      <c r="H36" s="16">
        <v>14</v>
      </c>
    </row>
    <row r="37" spans="1:8" ht="12.75" customHeight="1">
      <c r="A37" s="20"/>
      <c r="B37" s="14">
        <v>22</v>
      </c>
      <c r="C37" s="4" t="s">
        <v>14</v>
      </c>
      <c r="D37" s="15">
        <f>E37+F37+G37+H37</f>
        <v>324</v>
      </c>
      <c r="E37" s="16">
        <v>163</v>
      </c>
      <c r="F37" s="16">
        <v>106</v>
      </c>
      <c r="G37" s="16">
        <v>46</v>
      </c>
      <c r="H37" s="16">
        <v>9</v>
      </c>
    </row>
    <row r="38" spans="1:8" ht="12.75" customHeight="1">
      <c r="A38" s="20"/>
      <c r="B38" s="14">
        <v>23</v>
      </c>
      <c r="C38" s="4" t="s">
        <v>15</v>
      </c>
      <c r="D38" s="15">
        <f>E38+F38+G38+H38</f>
        <v>598</v>
      </c>
      <c r="E38" s="16">
        <v>471</v>
      </c>
      <c r="F38" s="16">
        <v>90</v>
      </c>
      <c r="G38" s="16">
        <v>32</v>
      </c>
      <c r="H38" s="16">
        <v>5</v>
      </c>
    </row>
    <row r="39" spans="1:8" ht="12.75" customHeight="1">
      <c r="A39" s="20"/>
      <c r="B39" s="14">
        <v>24</v>
      </c>
      <c r="C39" s="4" t="s">
        <v>16</v>
      </c>
      <c r="D39" s="15">
        <f>E39+F39+G39+H39</f>
        <v>354</v>
      </c>
      <c r="E39" s="16">
        <v>247</v>
      </c>
      <c r="F39" s="16">
        <v>85</v>
      </c>
      <c r="G39" s="16">
        <v>19</v>
      </c>
      <c r="H39" s="16">
        <v>3</v>
      </c>
    </row>
    <row r="40" spans="1:8" ht="12.75" customHeight="1">
      <c r="A40" s="20"/>
      <c r="B40" s="14">
        <v>25</v>
      </c>
      <c r="C40" s="4" t="s">
        <v>75</v>
      </c>
      <c r="D40" s="15"/>
      <c r="E40" s="16"/>
      <c r="F40" s="16"/>
      <c r="G40" s="16"/>
      <c r="H40" s="16"/>
    </row>
    <row r="41" spans="1:8" ht="12.75" customHeight="1">
      <c r="A41" s="20"/>
      <c r="B41" s="22"/>
      <c r="C41" s="4" t="s">
        <v>76</v>
      </c>
      <c r="D41" s="15">
        <f>E41+F41+G41+H41</f>
        <v>1940</v>
      </c>
      <c r="E41" s="16">
        <v>1582</v>
      </c>
      <c r="F41" s="16">
        <v>305</v>
      </c>
      <c r="G41" s="16">
        <v>46</v>
      </c>
      <c r="H41" s="16">
        <v>7</v>
      </c>
    </row>
    <row r="42" spans="1:8" ht="12.75" customHeight="1">
      <c r="A42" s="20"/>
      <c r="B42" s="14">
        <v>26</v>
      </c>
      <c r="C42" s="4" t="s">
        <v>17</v>
      </c>
      <c r="D42" s="15">
        <f>E42+F42+G42+H42</f>
        <v>303</v>
      </c>
      <c r="E42" s="16">
        <v>205</v>
      </c>
      <c r="F42" s="16">
        <v>75</v>
      </c>
      <c r="G42" s="16">
        <v>18</v>
      </c>
      <c r="H42" s="16">
        <v>5</v>
      </c>
    </row>
    <row r="43" spans="1:8" ht="12.75" customHeight="1">
      <c r="A43" s="20"/>
      <c r="B43" s="14">
        <v>27</v>
      </c>
      <c r="C43" s="4" t="s">
        <v>18</v>
      </c>
      <c r="D43" s="15">
        <f>E43+F43+G43+H43</f>
        <v>140</v>
      </c>
      <c r="E43" s="16">
        <v>87</v>
      </c>
      <c r="F43" s="16">
        <v>37</v>
      </c>
      <c r="G43" s="16">
        <v>15</v>
      </c>
      <c r="H43" s="16">
        <v>1</v>
      </c>
    </row>
    <row r="44" spans="1:8" ht="12.75" customHeight="1">
      <c r="A44" s="20"/>
      <c r="B44" s="14">
        <v>28</v>
      </c>
      <c r="C44" s="4" t="s">
        <v>158</v>
      </c>
      <c r="D44" s="15">
        <f>E44+F44+G44+H44</f>
        <v>300</v>
      </c>
      <c r="E44" s="16">
        <v>205</v>
      </c>
      <c r="F44" s="16">
        <v>81</v>
      </c>
      <c r="G44" s="16">
        <v>13</v>
      </c>
      <c r="H44" s="16">
        <v>1</v>
      </c>
    </row>
    <row r="45" spans="1:8" ht="12.75" customHeight="1">
      <c r="A45" s="20"/>
      <c r="B45" s="14">
        <v>29</v>
      </c>
      <c r="C45" s="4" t="s">
        <v>80</v>
      </c>
      <c r="D45" s="15"/>
      <c r="E45" s="16"/>
      <c r="F45" s="16"/>
      <c r="G45" s="16"/>
      <c r="H45" s="16"/>
    </row>
    <row r="46" spans="1:8" ht="12.75" customHeight="1">
      <c r="A46" s="20"/>
      <c r="B46" s="22"/>
      <c r="C46" s="4" t="s">
        <v>84</v>
      </c>
      <c r="D46" s="15">
        <f>SUM(E46:H46)</f>
        <v>110</v>
      </c>
      <c r="E46" s="16">
        <v>65</v>
      </c>
      <c r="F46" s="16">
        <v>33</v>
      </c>
      <c r="G46" s="16">
        <v>8</v>
      </c>
      <c r="H46" s="16">
        <v>4</v>
      </c>
    </row>
    <row r="47" spans="1:8" ht="12.75" customHeight="1">
      <c r="A47" s="20"/>
      <c r="B47" s="14">
        <v>30</v>
      </c>
      <c r="C47" s="4" t="s">
        <v>19</v>
      </c>
      <c r="D47" s="15">
        <f>SUM(E47:H47)</f>
        <v>68</v>
      </c>
      <c r="E47" s="16">
        <v>39</v>
      </c>
      <c r="F47" s="16">
        <v>26</v>
      </c>
      <c r="G47" s="16">
        <v>1</v>
      </c>
      <c r="H47" s="16">
        <v>2</v>
      </c>
    </row>
    <row r="48" spans="1:8" ht="12.75" customHeight="1">
      <c r="A48" s="20"/>
      <c r="B48" s="14">
        <v>31</v>
      </c>
      <c r="C48" s="4" t="s">
        <v>20</v>
      </c>
      <c r="D48" s="15">
        <f>SUM(E48:H48)</f>
        <v>1127</v>
      </c>
      <c r="E48" s="16">
        <v>985</v>
      </c>
      <c r="F48" s="16">
        <v>118</v>
      </c>
      <c r="G48" s="16">
        <v>21</v>
      </c>
      <c r="H48" s="16">
        <v>3</v>
      </c>
    </row>
    <row r="49" spans="1:8" ht="12.75" customHeight="1">
      <c r="A49" s="20"/>
      <c r="B49" s="14">
        <v>32</v>
      </c>
      <c r="C49" s="4" t="s">
        <v>21</v>
      </c>
      <c r="D49" s="15">
        <f>SUM(E49:H49)</f>
        <v>663</v>
      </c>
      <c r="E49" s="16">
        <v>588</v>
      </c>
      <c r="F49" s="16">
        <v>61</v>
      </c>
      <c r="G49" s="16">
        <v>14</v>
      </c>
      <c r="H49" s="16" t="s">
        <v>150</v>
      </c>
    </row>
    <row r="50" spans="1:9" ht="12.75" customHeight="1">
      <c r="A50" s="20"/>
      <c r="B50" s="14">
        <v>33</v>
      </c>
      <c r="C50" s="4" t="s">
        <v>22</v>
      </c>
      <c r="D50" s="15">
        <f>SUM(E50:H50)</f>
        <v>957</v>
      </c>
      <c r="E50" s="16">
        <v>855</v>
      </c>
      <c r="F50" s="16">
        <v>87</v>
      </c>
      <c r="G50" s="16">
        <v>14</v>
      </c>
      <c r="H50" s="16">
        <v>1</v>
      </c>
      <c r="I50" s="23"/>
    </row>
    <row r="51" spans="1:8" ht="9" customHeight="1">
      <c r="A51" s="20"/>
      <c r="B51" s="14"/>
      <c r="C51" s="4"/>
      <c r="D51" s="18"/>
      <c r="E51" s="19"/>
      <c r="F51" s="19"/>
      <c r="G51" s="19"/>
      <c r="H51" s="19"/>
    </row>
    <row r="52" spans="1:8" ht="12.75" customHeight="1">
      <c r="A52" s="20" t="s">
        <v>24</v>
      </c>
      <c r="B52" s="14"/>
      <c r="C52" s="4" t="s">
        <v>23</v>
      </c>
      <c r="D52" s="18">
        <f>SUM(D53)</f>
        <v>55</v>
      </c>
      <c r="E52" s="18">
        <f>SUM(E53)</f>
        <v>36</v>
      </c>
      <c r="F52" s="18">
        <f>SUM(F53)</f>
        <v>16</v>
      </c>
      <c r="G52" s="18">
        <f>SUM(G53)</f>
        <v>2</v>
      </c>
      <c r="H52" s="18">
        <f>SUM(H53)</f>
        <v>1</v>
      </c>
    </row>
    <row r="53" spans="1:8" ht="12.75" customHeight="1">
      <c r="A53" s="20"/>
      <c r="B53" s="14">
        <v>35</v>
      </c>
      <c r="C53" s="4" t="s">
        <v>23</v>
      </c>
      <c r="D53" s="24">
        <f>SUM(E53:H53)</f>
        <v>55</v>
      </c>
      <c r="E53" s="25">
        <v>36</v>
      </c>
      <c r="F53" s="25">
        <v>16</v>
      </c>
      <c r="G53" s="25">
        <v>2</v>
      </c>
      <c r="H53" s="25">
        <v>1</v>
      </c>
    </row>
    <row r="54" spans="1:8" ht="9" customHeight="1">
      <c r="A54" s="20"/>
      <c r="B54" s="14"/>
      <c r="C54" s="4"/>
      <c r="D54" s="18"/>
      <c r="E54" s="19"/>
      <c r="F54" s="19"/>
      <c r="G54" s="19"/>
      <c r="H54" s="19"/>
    </row>
    <row r="55" spans="1:8" ht="12.75" customHeight="1">
      <c r="A55" s="20" t="s">
        <v>25</v>
      </c>
      <c r="B55" s="14"/>
      <c r="C55" s="9" t="s">
        <v>101</v>
      </c>
      <c r="D55" s="18"/>
      <c r="E55" s="19"/>
      <c r="F55" s="19"/>
      <c r="G55" s="19"/>
      <c r="H55" s="19"/>
    </row>
    <row r="56" spans="1:8" ht="12.75" customHeight="1">
      <c r="A56" s="20"/>
      <c r="B56" s="14"/>
      <c r="C56" s="4" t="s">
        <v>102</v>
      </c>
      <c r="D56" s="11">
        <f>SUM(D57:D61)</f>
        <v>640</v>
      </c>
      <c r="E56" s="11">
        <f>SUM(E57:E61)</f>
        <v>449</v>
      </c>
      <c r="F56" s="11">
        <f>SUM(F57:F61)</f>
        <v>105</v>
      </c>
      <c r="G56" s="11">
        <f>SUM(G57:G61)</f>
        <v>64</v>
      </c>
      <c r="H56" s="11">
        <f>SUM(H57:H61)</f>
        <v>22</v>
      </c>
    </row>
    <row r="57" spans="1:8" ht="12.75" customHeight="1">
      <c r="A57" s="20"/>
      <c r="B57" s="14">
        <v>36</v>
      </c>
      <c r="C57" s="4" t="s">
        <v>26</v>
      </c>
      <c r="D57" s="15">
        <f>SUM(E57:H57)</f>
        <v>39</v>
      </c>
      <c r="E57" s="16">
        <v>37</v>
      </c>
      <c r="F57" s="16">
        <v>1</v>
      </c>
      <c r="G57" s="16">
        <v>1</v>
      </c>
      <c r="H57" s="16" t="s">
        <v>150</v>
      </c>
    </row>
    <row r="58" spans="1:8" ht="12.75" customHeight="1">
      <c r="A58" s="20"/>
      <c r="B58" s="22">
        <v>37</v>
      </c>
      <c r="C58" s="4" t="s">
        <v>94</v>
      </c>
      <c r="D58" s="15">
        <f>SUM(E58:H58)</f>
        <v>9</v>
      </c>
      <c r="E58" s="16">
        <v>8</v>
      </c>
      <c r="F58" s="11" t="s">
        <v>150</v>
      </c>
      <c r="G58" s="16">
        <v>1</v>
      </c>
      <c r="H58" s="16" t="s">
        <v>150</v>
      </c>
    </row>
    <row r="59" spans="1:8" ht="12.75" customHeight="1">
      <c r="A59" s="20"/>
      <c r="B59" s="14">
        <v>38</v>
      </c>
      <c r="C59" s="4" t="s">
        <v>69</v>
      </c>
      <c r="D59" s="15"/>
      <c r="E59" s="16"/>
      <c r="F59" s="16"/>
      <c r="G59" s="16"/>
      <c r="H59" s="16"/>
    </row>
    <row r="60" spans="1:8" ht="12.75" customHeight="1">
      <c r="A60" s="20"/>
      <c r="B60" s="22"/>
      <c r="C60" s="4" t="s">
        <v>85</v>
      </c>
      <c r="D60" s="24">
        <f>SUM(E60:H60)</f>
        <v>534</v>
      </c>
      <c r="E60" s="25">
        <v>355</v>
      </c>
      <c r="F60" s="25">
        <v>100</v>
      </c>
      <c r="G60" s="25">
        <v>57</v>
      </c>
      <c r="H60" s="25">
        <v>22</v>
      </c>
    </row>
    <row r="61" spans="1:8" ht="12.75" customHeight="1">
      <c r="A61" s="20"/>
      <c r="B61" s="22">
        <v>39</v>
      </c>
      <c r="C61" s="4" t="s">
        <v>144</v>
      </c>
      <c r="D61" s="24">
        <f>SUM(E61:H61)</f>
        <v>58</v>
      </c>
      <c r="E61" s="25">
        <v>49</v>
      </c>
      <c r="F61" s="25">
        <v>4</v>
      </c>
      <c r="G61" s="25">
        <v>5</v>
      </c>
      <c r="H61" s="16" t="s">
        <v>150</v>
      </c>
    </row>
    <row r="62" spans="1:8" ht="9" customHeight="1">
      <c r="A62" s="20"/>
      <c r="B62" s="14"/>
      <c r="C62" s="4"/>
      <c r="D62" s="18"/>
      <c r="E62" s="19"/>
      <c r="F62" s="19"/>
      <c r="G62" s="19"/>
      <c r="H62" s="19"/>
    </row>
    <row r="63" spans="1:8" ht="12.75" customHeight="1">
      <c r="A63" s="20" t="s">
        <v>154</v>
      </c>
      <c r="B63" s="14"/>
      <c r="C63" s="4" t="s">
        <v>151</v>
      </c>
      <c r="D63" s="11">
        <f>SUM(D64:D66)</f>
        <v>8040</v>
      </c>
      <c r="E63" s="11">
        <f>SUM(E64:E66)</f>
        <v>7304</v>
      </c>
      <c r="F63" s="11">
        <f>SUM(F64:F66)</f>
        <v>613</v>
      </c>
      <c r="G63" s="11">
        <f>SUM(G64:G66)</f>
        <v>106</v>
      </c>
      <c r="H63" s="11">
        <f>SUM(H64:H66)</f>
        <v>17</v>
      </c>
    </row>
    <row r="64" spans="1:8" ht="12.75" customHeight="1">
      <c r="A64" s="20"/>
      <c r="B64" s="14">
        <v>41</v>
      </c>
      <c r="C64" s="4" t="s">
        <v>152</v>
      </c>
      <c r="D64" s="15">
        <f>SUM(E64:H64)</f>
        <v>2636</v>
      </c>
      <c r="E64" s="16">
        <v>2366</v>
      </c>
      <c r="F64" s="16">
        <v>217</v>
      </c>
      <c r="G64" s="16">
        <v>45</v>
      </c>
      <c r="H64" s="16">
        <v>8</v>
      </c>
    </row>
    <row r="65" spans="1:8" ht="12.75" customHeight="1">
      <c r="A65" s="20"/>
      <c r="B65" s="22">
        <v>42</v>
      </c>
      <c r="C65" s="4" t="s">
        <v>161</v>
      </c>
      <c r="D65" s="15">
        <f>SUM(E65:H65)</f>
        <v>192</v>
      </c>
      <c r="E65" s="16">
        <v>132</v>
      </c>
      <c r="F65" s="16">
        <v>48</v>
      </c>
      <c r="G65" s="16">
        <v>11</v>
      </c>
      <c r="H65" s="16">
        <v>1</v>
      </c>
    </row>
    <row r="66" spans="1:8" ht="11.25" customHeight="1">
      <c r="A66" s="20"/>
      <c r="B66" s="22">
        <v>43</v>
      </c>
      <c r="C66" s="4" t="s">
        <v>153</v>
      </c>
      <c r="D66" s="15">
        <f>SUM(E66:H66)</f>
        <v>5212</v>
      </c>
      <c r="E66" s="16">
        <v>4806</v>
      </c>
      <c r="F66" s="16">
        <v>348</v>
      </c>
      <c r="G66" s="16">
        <v>50</v>
      </c>
      <c r="H66" s="16">
        <v>8</v>
      </c>
    </row>
    <row r="67" spans="1:8" ht="9" customHeight="1">
      <c r="A67" s="20"/>
      <c r="B67" s="22"/>
      <c r="C67" s="4"/>
      <c r="D67" s="26"/>
      <c r="E67" s="27"/>
      <c r="F67" s="27"/>
      <c r="G67" s="27"/>
      <c r="H67" s="27"/>
    </row>
    <row r="68" spans="1:8" ht="12.75" customHeight="1">
      <c r="A68" s="20" t="s">
        <v>27</v>
      </c>
      <c r="B68" s="14"/>
      <c r="C68" s="9" t="s">
        <v>104</v>
      </c>
      <c r="D68" s="26"/>
      <c r="E68" s="27"/>
      <c r="F68" s="27"/>
      <c r="G68" s="27"/>
      <c r="H68" s="27"/>
    </row>
    <row r="69" spans="1:8" ht="12.75" customHeight="1">
      <c r="A69" s="20"/>
      <c r="B69" s="22"/>
      <c r="C69" s="9" t="s">
        <v>103</v>
      </c>
      <c r="D69" s="11">
        <f>SUM(D70:D75)</f>
        <v>60193</v>
      </c>
      <c r="E69" s="11">
        <f>SUM(E70:E75)</f>
        <v>51184</v>
      </c>
      <c r="F69" s="11">
        <f>SUM(F70:F75)</f>
        <v>7462</v>
      </c>
      <c r="G69" s="11">
        <f>SUM(G70:G75)</f>
        <v>1425</v>
      </c>
      <c r="H69" s="11">
        <f>SUM(H70:H75)</f>
        <v>122</v>
      </c>
    </row>
    <row r="70" spans="1:8" ht="12.75" customHeight="1">
      <c r="A70" s="20"/>
      <c r="B70" s="14">
        <v>45</v>
      </c>
      <c r="C70" s="9" t="s">
        <v>120</v>
      </c>
      <c r="D70" s="26"/>
      <c r="E70" s="27"/>
      <c r="F70" s="27"/>
      <c r="G70" s="27"/>
      <c r="H70" s="27"/>
    </row>
    <row r="71" spans="1:8" ht="12.75" customHeight="1">
      <c r="A71" s="20"/>
      <c r="B71" s="22"/>
      <c r="C71" s="9" t="s">
        <v>121</v>
      </c>
      <c r="D71" s="15">
        <f>SUM(E71:H71)</f>
        <v>6495</v>
      </c>
      <c r="E71" s="16">
        <v>5434</v>
      </c>
      <c r="F71" s="16">
        <v>928</v>
      </c>
      <c r="G71" s="16">
        <v>127</v>
      </c>
      <c r="H71" s="16">
        <v>6</v>
      </c>
    </row>
    <row r="72" spans="1:8" ht="9" customHeight="1">
      <c r="A72" s="20"/>
      <c r="B72" s="14">
        <v>46</v>
      </c>
      <c r="C72" s="4" t="s">
        <v>71</v>
      </c>
      <c r="D72" s="15"/>
      <c r="E72" s="16"/>
      <c r="F72" s="16"/>
      <c r="G72" s="16"/>
      <c r="H72" s="16"/>
    </row>
    <row r="73" spans="1:8" ht="12.75" customHeight="1">
      <c r="A73" s="20"/>
      <c r="B73" s="20"/>
      <c r="C73" s="4" t="s">
        <v>70</v>
      </c>
      <c r="D73" s="15">
        <f>SUM(E73:H73)</f>
        <v>10862</v>
      </c>
      <c r="E73" s="16">
        <v>7850</v>
      </c>
      <c r="F73" s="16">
        <v>2380</v>
      </c>
      <c r="G73" s="16">
        <v>572</v>
      </c>
      <c r="H73" s="16">
        <v>60</v>
      </c>
    </row>
    <row r="74" spans="1:8" ht="12.75" customHeight="1">
      <c r="A74" s="20"/>
      <c r="B74" s="20">
        <v>47</v>
      </c>
      <c r="C74" s="4" t="s">
        <v>72</v>
      </c>
      <c r="D74" s="15"/>
      <c r="E74" s="16"/>
      <c r="F74" s="16"/>
      <c r="G74" s="16"/>
      <c r="H74" s="16"/>
    </row>
    <row r="75" spans="1:8" ht="12.75" customHeight="1">
      <c r="A75" s="20"/>
      <c r="B75" s="20"/>
      <c r="C75" s="4" t="s">
        <v>86</v>
      </c>
      <c r="D75" s="15">
        <f>SUM(E75:H75)</f>
        <v>42836</v>
      </c>
      <c r="E75" s="16">
        <v>37900</v>
      </c>
      <c r="F75" s="16">
        <v>4154</v>
      </c>
      <c r="G75" s="16">
        <v>726</v>
      </c>
      <c r="H75" s="16">
        <v>56</v>
      </c>
    </row>
    <row r="76" spans="1:8" ht="9" customHeight="1">
      <c r="A76" s="20"/>
      <c r="B76" s="20"/>
      <c r="C76" s="4"/>
      <c r="D76" s="18"/>
      <c r="E76" s="16"/>
      <c r="F76" s="16"/>
      <c r="G76" s="16"/>
      <c r="H76" s="16"/>
    </row>
    <row r="77" spans="1:8" ht="12.75" customHeight="1">
      <c r="A77" s="20" t="s">
        <v>28</v>
      </c>
      <c r="B77" s="20"/>
      <c r="C77" s="6" t="s">
        <v>105</v>
      </c>
      <c r="D77" s="11">
        <f>SUM(D78:D82)</f>
        <v>17038</v>
      </c>
      <c r="E77" s="11">
        <f>SUM(E78:E82)</f>
        <v>14060</v>
      </c>
      <c r="F77" s="11">
        <f>SUM(F78:F82)</f>
        <v>2496</v>
      </c>
      <c r="G77" s="11">
        <f>SUM(G78:G82)</f>
        <v>413</v>
      </c>
      <c r="H77" s="11">
        <f>SUM(H78:H82)</f>
        <v>69</v>
      </c>
    </row>
    <row r="78" spans="1:8" ht="12.75" customHeight="1">
      <c r="A78" s="20"/>
      <c r="B78" s="14">
        <v>49</v>
      </c>
      <c r="C78" s="4" t="s">
        <v>29</v>
      </c>
      <c r="D78" s="15">
        <f>SUM(E78:H78)</f>
        <v>14194</v>
      </c>
      <c r="E78" s="16">
        <v>12025</v>
      </c>
      <c r="F78" s="16">
        <v>1904</v>
      </c>
      <c r="G78" s="16">
        <v>229</v>
      </c>
      <c r="H78" s="16">
        <v>36</v>
      </c>
    </row>
    <row r="79" spans="1:8" ht="12.75" customHeight="1">
      <c r="A79" s="20"/>
      <c r="B79" s="14">
        <v>50</v>
      </c>
      <c r="C79" s="4" t="s">
        <v>30</v>
      </c>
      <c r="D79" s="15">
        <f>SUM(E79:H79)</f>
        <v>70</v>
      </c>
      <c r="E79" s="16">
        <v>35</v>
      </c>
      <c r="F79" s="16">
        <v>18</v>
      </c>
      <c r="G79" s="16">
        <v>15</v>
      </c>
      <c r="H79" s="16">
        <v>2</v>
      </c>
    </row>
    <row r="80" spans="1:8" ht="12.75" customHeight="1">
      <c r="A80" s="20"/>
      <c r="B80" s="14">
        <v>51</v>
      </c>
      <c r="C80" s="4" t="s">
        <v>31</v>
      </c>
      <c r="D80" s="15">
        <f>SUM(E80:H80)</f>
        <v>63</v>
      </c>
      <c r="E80" s="16">
        <v>36</v>
      </c>
      <c r="F80" s="16">
        <v>15</v>
      </c>
      <c r="G80" s="16">
        <v>11</v>
      </c>
      <c r="H80" s="16">
        <v>1</v>
      </c>
    </row>
    <row r="81" spans="1:8" ht="12.75" customHeight="1">
      <c r="A81" s="20"/>
      <c r="B81" s="14">
        <v>52</v>
      </c>
      <c r="C81" s="4" t="s">
        <v>32</v>
      </c>
      <c r="D81" s="15">
        <f>SUM(E81:H81)</f>
        <v>1830</v>
      </c>
      <c r="E81" s="16">
        <v>1202</v>
      </c>
      <c r="F81" s="16">
        <v>475</v>
      </c>
      <c r="G81" s="16">
        <v>133</v>
      </c>
      <c r="H81" s="16">
        <v>20</v>
      </c>
    </row>
    <row r="82" spans="1:8" ht="12.75" customHeight="1">
      <c r="A82" s="20"/>
      <c r="B82" s="14">
        <v>53</v>
      </c>
      <c r="C82" s="4" t="s">
        <v>33</v>
      </c>
      <c r="D82" s="15">
        <f>SUM(E82:H82)</f>
        <v>881</v>
      </c>
      <c r="E82" s="16">
        <v>762</v>
      </c>
      <c r="F82" s="16">
        <v>84</v>
      </c>
      <c r="G82" s="16">
        <v>25</v>
      </c>
      <c r="H82" s="16">
        <v>10</v>
      </c>
    </row>
    <row r="83" spans="1:8" ht="9" customHeight="1">
      <c r="A83" s="20"/>
      <c r="B83" s="14"/>
      <c r="C83" s="4"/>
      <c r="D83" s="18"/>
      <c r="E83" s="19"/>
      <c r="F83" s="19"/>
      <c r="G83" s="19"/>
      <c r="H83" s="19"/>
    </row>
    <row r="84" spans="1:8" ht="12.75" customHeight="1">
      <c r="A84" s="20" t="s">
        <v>34</v>
      </c>
      <c r="B84" s="14"/>
      <c r="C84" s="6" t="s">
        <v>106</v>
      </c>
      <c r="D84" s="11">
        <f>SUM(D85:D86)</f>
        <v>7565</v>
      </c>
      <c r="E84" s="11">
        <f>SUM(E85:E86)</f>
        <v>5316</v>
      </c>
      <c r="F84" s="11">
        <f>SUM(F85:F86)</f>
        <v>1921</v>
      </c>
      <c r="G84" s="11">
        <f>SUM(G85:G86)</f>
        <v>311</v>
      </c>
      <c r="H84" s="11">
        <f>SUM(H85:H86)</f>
        <v>17</v>
      </c>
    </row>
    <row r="85" spans="1:8" ht="12.75" customHeight="1">
      <c r="A85" s="20"/>
      <c r="B85" s="14">
        <v>55</v>
      </c>
      <c r="C85" s="4" t="s">
        <v>35</v>
      </c>
      <c r="D85" s="15">
        <f>SUM(E85:H85)</f>
        <v>1339</v>
      </c>
      <c r="E85" s="16">
        <v>838</v>
      </c>
      <c r="F85" s="16">
        <v>393</v>
      </c>
      <c r="G85" s="16">
        <v>93</v>
      </c>
      <c r="H85" s="16">
        <v>15</v>
      </c>
    </row>
    <row r="86" spans="1:8" ht="12.75" customHeight="1">
      <c r="A86" s="20"/>
      <c r="B86" s="14">
        <v>56</v>
      </c>
      <c r="C86" s="4" t="s">
        <v>36</v>
      </c>
      <c r="D86" s="15">
        <f>SUM(E86:H86)</f>
        <v>6226</v>
      </c>
      <c r="E86" s="16">
        <v>4478</v>
      </c>
      <c r="F86" s="16">
        <v>1528</v>
      </c>
      <c r="G86" s="16">
        <v>218</v>
      </c>
      <c r="H86" s="16">
        <v>2</v>
      </c>
    </row>
    <row r="87" spans="1:8" ht="9" customHeight="1">
      <c r="A87" s="20"/>
      <c r="B87" s="14"/>
      <c r="C87" s="4"/>
      <c r="D87" s="18"/>
      <c r="E87" s="16"/>
      <c r="F87" s="16"/>
      <c r="G87" s="16"/>
      <c r="H87" s="16"/>
    </row>
    <row r="88" spans="1:8" ht="12.75" customHeight="1">
      <c r="A88" s="20" t="s">
        <v>37</v>
      </c>
      <c r="B88" s="14"/>
      <c r="C88" s="6" t="s">
        <v>140</v>
      </c>
      <c r="D88" s="11">
        <f>SUM(D89:D95)</f>
        <v>5149</v>
      </c>
      <c r="E88" s="11">
        <f>SUM(E89:E95)</f>
        <v>4412</v>
      </c>
      <c r="F88" s="11">
        <f>SUM(F89:F95)</f>
        <v>546</v>
      </c>
      <c r="G88" s="11">
        <f>SUM(G89:G95)</f>
        <v>163</v>
      </c>
      <c r="H88" s="11">
        <f>SUM(H89:H95)</f>
        <v>28</v>
      </c>
    </row>
    <row r="89" spans="1:8" ht="12.75" customHeight="1">
      <c r="A89" s="20"/>
      <c r="B89" s="14">
        <v>58</v>
      </c>
      <c r="C89" s="4" t="s">
        <v>38</v>
      </c>
      <c r="D89" s="15">
        <f aca="true" t="shared" si="1" ref="D89:D95">SUM(E89:H89)</f>
        <v>146</v>
      </c>
      <c r="E89" s="16">
        <v>136</v>
      </c>
      <c r="F89" s="16">
        <v>9</v>
      </c>
      <c r="G89" s="16">
        <v>1</v>
      </c>
      <c r="H89" s="11" t="s">
        <v>150</v>
      </c>
    </row>
    <row r="90" spans="1:8" ht="12.75" customHeight="1">
      <c r="A90" s="20"/>
      <c r="B90" s="22">
        <v>59</v>
      </c>
      <c r="C90" s="4" t="s">
        <v>90</v>
      </c>
      <c r="D90" s="15"/>
      <c r="E90" s="16"/>
      <c r="F90" s="16"/>
      <c r="G90" s="16"/>
      <c r="H90" s="11" t="s">
        <v>150</v>
      </c>
    </row>
    <row r="91" spans="1:8" ht="12.75" customHeight="1">
      <c r="A91" s="20"/>
      <c r="B91" s="14"/>
      <c r="C91" s="4" t="s">
        <v>89</v>
      </c>
      <c r="D91" s="15">
        <f t="shared" si="1"/>
        <v>662</v>
      </c>
      <c r="E91" s="16">
        <v>618</v>
      </c>
      <c r="F91" s="16">
        <v>39</v>
      </c>
      <c r="G91" s="16">
        <v>5</v>
      </c>
      <c r="H91" s="11" t="s">
        <v>150</v>
      </c>
    </row>
    <row r="92" spans="1:8" ht="12.75" customHeight="1">
      <c r="A92" s="20"/>
      <c r="B92" s="14">
        <v>60</v>
      </c>
      <c r="C92" s="4" t="s">
        <v>111</v>
      </c>
      <c r="D92" s="15">
        <f t="shared" si="1"/>
        <v>481</v>
      </c>
      <c r="E92" s="16">
        <v>271</v>
      </c>
      <c r="F92" s="16">
        <v>169</v>
      </c>
      <c r="G92" s="16">
        <v>33</v>
      </c>
      <c r="H92" s="16">
        <v>8</v>
      </c>
    </row>
    <row r="93" spans="1:8" ht="12.75" customHeight="1">
      <c r="A93" s="20"/>
      <c r="B93" s="14">
        <v>61</v>
      </c>
      <c r="C93" s="4" t="s">
        <v>147</v>
      </c>
      <c r="D93" s="15">
        <f t="shared" si="1"/>
        <v>426</v>
      </c>
      <c r="E93" s="16">
        <v>337</v>
      </c>
      <c r="F93" s="16">
        <v>48</v>
      </c>
      <c r="G93" s="16">
        <v>31</v>
      </c>
      <c r="H93" s="16">
        <v>10</v>
      </c>
    </row>
    <row r="94" spans="1:8" ht="12.75" customHeight="1">
      <c r="A94" s="20"/>
      <c r="B94" s="14">
        <v>62</v>
      </c>
      <c r="C94" s="4" t="s">
        <v>145</v>
      </c>
      <c r="D94" s="15">
        <f t="shared" si="1"/>
        <v>3018</v>
      </c>
      <c r="E94" s="16">
        <v>2672</v>
      </c>
      <c r="F94" s="16">
        <v>250</v>
      </c>
      <c r="G94" s="16">
        <v>86</v>
      </c>
      <c r="H94" s="16">
        <v>10</v>
      </c>
    </row>
    <row r="95" spans="1:8" ht="12.75" customHeight="1">
      <c r="A95" s="20"/>
      <c r="B95" s="14">
        <v>63</v>
      </c>
      <c r="C95" s="4" t="s">
        <v>39</v>
      </c>
      <c r="D95" s="15">
        <f t="shared" si="1"/>
        <v>416</v>
      </c>
      <c r="E95" s="16">
        <v>378</v>
      </c>
      <c r="F95" s="16">
        <v>31</v>
      </c>
      <c r="G95" s="16">
        <v>7</v>
      </c>
      <c r="H95" s="11" t="s">
        <v>150</v>
      </c>
    </row>
    <row r="96" spans="1:8" ht="9" customHeight="1">
      <c r="A96" s="20"/>
      <c r="B96" s="14"/>
      <c r="C96" s="4"/>
      <c r="D96" s="18"/>
      <c r="E96" s="19"/>
      <c r="F96" s="19"/>
      <c r="G96" s="19"/>
      <c r="H96" s="19"/>
    </row>
    <row r="97" spans="1:8" ht="12.75" customHeight="1">
      <c r="A97" s="20" t="s">
        <v>131</v>
      </c>
      <c r="B97" s="14"/>
      <c r="C97" s="4" t="s">
        <v>132</v>
      </c>
      <c r="D97" s="11">
        <f>SUM(D99:D103)</f>
        <v>2303</v>
      </c>
      <c r="E97" s="11">
        <f>SUM(E99:E103)</f>
        <v>1926</v>
      </c>
      <c r="F97" s="11">
        <f>SUM(F99:F103)</f>
        <v>301</v>
      </c>
      <c r="G97" s="11">
        <f>SUM(G99:G103)</f>
        <v>63</v>
      </c>
      <c r="H97" s="11">
        <f>SUM(H99:H103)</f>
        <v>13</v>
      </c>
    </row>
    <row r="98" spans="1:8" ht="12.75" customHeight="1">
      <c r="A98" s="20"/>
      <c r="B98" s="14">
        <v>64</v>
      </c>
      <c r="C98" s="4" t="s">
        <v>122</v>
      </c>
      <c r="D98" s="18"/>
      <c r="E98" s="19"/>
      <c r="F98" s="19"/>
      <c r="G98" s="19"/>
      <c r="H98" s="19"/>
    </row>
    <row r="99" spans="1:8" ht="12.75" customHeight="1">
      <c r="A99" s="20"/>
      <c r="B99" s="14"/>
      <c r="C99" s="4" t="s">
        <v>123</v>
      </c>
      <c r="D99" s="15">
        <f>SUM(E99:H99)</f>
        <v>382</v>
      </c>
      <c r="E99" s="16">
        <v>304</v>
      </c>
      <c r="F99" s="16">
        <v>62</v>
      </c>
      <c r="G99" s="16">
        <v>12</v>
      </c>
      <c r="H99" s="16">
        <v>4</v>
      </c>
    </row>
    <row r="100" spans="1:8" ht="12.75" customHeight="1">
      <c r="A100" s="20"/>
      <c r="B100" s="14">
        <v>65</v>
      </c>
      <c r="C100" s="4" t="s">
        <v>124</v>
      </c>
      <c r="D100" s="15"/>
      <c r="E100" s="16"/>
      <c r="F100" s="16"/>
      <c r="G100" s="16"/>
      <c r="H100" s="16"/>
    </row>
    <row r="101" spans="1:8" ht="12.75" customHeight="1">
      <c r="A101" s="20"/>
      <c r="B101" s="14"/>
      <c r="C101" s="4" t="s">
        <v>133</v>
      </c>
      <c r="D101" s="15">
        <f>SUM(E101:H101)</f>
        <v>74</v>
      </c>
      <c r="E101" s="16">
        <v>54</v>
      </c>
      <c r="F101" s="16">
        <v>15</v>
      </c>
      <c r="G101" s="16">
        <v>3</v>
      </c>
      <c r="H101" s="16">
        <v>2</v>
      </c>
    </row>
    <row r="102" spans="1:8" ht="12.75" customHeight="1">
      <c r="A102" s="20"/>
      <c r="B102" s="14">
        <v>66</v>
      </c>
      <c r="C102" s="4" t="s">
        <v>125</v>
      </c>
      <c r="D102" s="15"/>
      <c r="E102" s="16"/>
      <c r="F102" s="16"/>
      <c r="G102" s="16"/>
      <c r="H102" s="16"/>
    </row>
    <row r="103" spans="1:8" ht="12.75" customHeight="1">
      <c r="A103" s="20"/>
      <c r="B103" s="28"/>
      <c r="C103" s="4" t="s">
        <v>134</v>
      </c>
      <c r="D103" s="15">
        <f>SUM(E103:H103)</f>
        <v>1847</v>
      </c>
      <c r="E103" s="16">
        <v>1568</v>
      </c>
      <c r="F103" s="16">
        <v>224</v>
      </c>
      <c r="G103" s="16">
        <v>48</v>
      </c>
      <c r="H103" s="16">
        <v>7</v>
      </c>
    </row>
    <row r="104" spans="1:8" ht="12.75" customHeight="1">
      <c r="A104" s="20"/>
      <c r="B104" s="20"/>
      <c r="C104" s="4"/>
      <c r="D104" s="18"/>
      <c r="E104" s="11"/>
      <c r="F104" s="11"/>
      <c r="G104" s="11"/>
      <c r="H104" s="11"/>
    </row>
    <row r="105" spans="1:8" ht="12.75" customHeight="1">
      <c r="A105" s="20" t="s">
        <v>41</v>
      </c>
      <c r="B105" s="20"/>
      <c r="C105" s="6" t="s">
        <v>40</v>
      </c>
      <c r="D105" s="11">
        <f>SUM(D106)</f>
        <v>7832</v>
      </c>
      <c r="E105" s="11">
        <f>SUM(E106)</f>
        <v>6825</v>
      </c>
      <c r="F105" s="11">
        <f>SUM(F106)</f>
        <v>851</v>
      </c>
      <c r="G105" s="11">
        <f>SUM(G106)</f>
        <v>145</v>
      </c>
      <c r="H105" s="11">
        <f>SUM(H106)</f>
        <v>11</v>
      </c>
    </row>
    <row r="106" spans="1:8" ht="12.75" customHeight="1">
      <c r="A106" s="20"/>
      <c r="B106" s="20">
        <v>68</v>
      </c>
      <c r="C106" s="4" t="s">
        <v>40</v>
      </c>
      <c r="D106" s="15">
        <f>SUM(E106:H106)</f>
        <v>7832</v>
      </c>
      <c r="E106" s="16">
        <v>6825</v>
      </c>
      <c r="F106" s="16">
        <v>851</v>
      </c>
      <c r="G106" s="16">
        <v>145</v>
      </c>
      <c r="H106" s="16">
        <v>11</v>
      </c>
    </row>
    <row r="107" spans="1:8" ht="12.75" customHeight="1">
      <c r="A107" s="20"/>
      <c r="B107" s="20"/>
      <c r="C107" s="4"/>
      <c r="D107" s="15"/>
      <c r="E107" s="16"/>
      <c r="F107" s="16"/>
      <c r="G107" s="16"/>
      <c r="H107" s="16"/>
    </row>
    <row r="108" spans="1:8" ht="12.75" customHeight="1">
      <c r="A108" s="20" t="s">
        <v>42</v>
      </c>
      <c r="B108" s="20"/>
      <c r="C108" s="6" t="s">
        <v>141</v>
      </c>
      <c r="D108" s="11">
        <f>SUM(D109:D118)</f>
        <v>12537</v>
      </c>
      <c r="E108" s="11">
        <f>SUM(E109:E118)</f>
        <v>11137</v>
      </c>
      <c r="F108" s="11">
        <f>SUM(F109:F118)</f>
        <v>1187</v>
      </c>
      <c r="G108" s="11">
        <f>SUM(G109:G118)</f>
        <v>177</v>
      </c>
      <c r="H108" s="11">
        <f>SUM(H109:H118)</f>
        <v>36</v>
      </c>
    </row>
    <row r="109" spans="1:8" ht="12.75" customHeight="1">
      <c r="A109" s="20"/>
      <c r="B109" s="20">
        <v>69</v>
      </c>
      <c r="C109" s="4" t="s">
        <v>43</v>
      </c>
      <c r="D109" s="15">
        <f>SUM(E109:H109)</f>
        <v>2668</v>
      </c>
      <c r="E109" s="16">
        <v>2221</v>
      </c>
      <c r="F109" s="16">
        <v>406</v>
      </c>
      <c r="G109" s="16">
        <v>28</v>
      </c>
      <c r="H109" s="16">
        <v>13</v>
      </c>
    </row>
    <row r="110" spans="1:8" ht="12.75" customHeight="1">
      <c r="A110" s="20"/>
      <c r="B110" s="20">
        <v>70</v>
      </c>
      <c r="C110" s="4" t="s">
        <v>126</v>
      </c>
      <c r="D110" s="15"/>
      <c r="E110" s="16"/>
      <c r="F110" s="16"/>
      <c r="G110" s="16"/>
      <c r="H110" s="16"/>
    </row>
    <row r="111" spans="1:8" ht="12.75" customHeight="1">
      <c r="A111" s="20"/>
      <c r="B111" s="28"/>
      <c r="C111" s="4" t="s">
        <v>127</v>
      </c>
      <c r="D111" s="15"/>
      <c r="E111" s="16"/>
      <c r="F111" s="16"/>
      <c r="G111" s="16"/>
      <c r="H111" s="16"/>
    </row>
    <row r="112" spans="1:8" ht="12.75" customHeight="1">
      <c r="A112" s="20"/>
      <c r="B112" s="28"/>
      <c r="C112" s="4" t="s">
        <v>135</v>
      </c>
      <c r="D112" s="15">
        <f aca="true" t="shared" si="2" ref="D112:D118">SUM(E112:H112)</f>
        <v>2235</v>
      </c>
      <c r="E112" s="16">
        <v>2046</v>
      </c>
      <c r="F112" s="16">
        <v>159</v>
      </c>
      <c r="G112" s="16">
        <v>27</v>
      </c>
      <c r="H112" s="16">
        <v>3</v>
      </c>
    </row>
    <row r="113" spans="1:8" ht="12.75" customHeight="1">
      <c r="A113" s="20"/>
      <c r="B113" s="14">
        <v>71</v>
      </c>
      <c r="C113" s="4" t="s">
        <v>78</v>
      </c>
      <c r="D113" s="15"/>
      <c r="E113" s="16"/>
      <c r="F113" s="16"/>
      <c r="G113" s="16"/>
      <c r="H113" s="16"/>
    </row>
    <row r="114" spans="1:8" ht="12.75" customHeight="1">
      <c r="A114" s="20"/>
      <c r="B114" s="22"/>
      <c r="C114" s="4" t="s">
        <v>87</v>
      </c>
      <c r="D114" s="15">
        <f t="shared" si="2"/>
        <v>1317</v>
      </c>
      <c r="E114" s="16">
        <v>1212</v>
      </c>
      <c r="F114" s="16">
        <v>87</v>
      </c>
      <c r="G114" s="16">
        <v>16</v>
      </c>
      <c r="H114" s="16">
        <v>2</v>
      </c>
    </row>
    <row r="115" spans="1:8" ht="12.75" customHeight="1">
      <c r="A115" s="20"/>
      <c r="B115" s="14">
        <v>72</v>
      </c>
      <c r="C115" s="4" t="s">
        <v>44</v>
      </c>
      <c r="D115" s="15">
        <f t="shared" si="2"/>
        <v>183</v>
      </c>
      <c r="E115" s="16">
        <v>144</v>
      </c>
      <c r="F115" s="16">
        <v>27</v>
      </c>
      <c r="G115" s="16">
        <v>5</v>
      </c>
      <c r="H115" s="16">
        <v>7</v>
      </c>
    </row>
    <row r="116" spans="1:8" ht="12.75" customHeight="1">
      <c r="A116" s="20"/>
      <c r="B116" s="14">
        <v>73</v>
      </c>
      <c r="C116" s="4" t="s">
        <v>45</v>
      </c>
      <c r="D116" s="15">
        <f t="shared" si="2"/>
        <v>1696</v>
      </c>
      <c r="E116" s="29">
        <v>1469</v>
      </c>
      <c r="F116" s="29">
        <v>179</v>
      </c>
      <c r="G116" s="29">
        <v>44</v>
      </c>
      <c r="H116" s="29">
        <v>4</v>
      </c>
    </row>
    <row r="117" spans="1:8" ht="12.75" customHeight="1">
      <c r="A117" s="20"/>
      <c r="B117" s="14">
        <v>74</v>
      </c>
      <c r="C117" s="4" t="s">
        <v>46</v>
      </c>
      <c r="D117" s="15">
        <f t="shared" si="2"/>
        <v>4000</v>
      </c>
      <c r="E117" s="16">
        <v>3691</v>
      </c>
      <c r="F117" s="16">
        <v>250</v>
      </c>
      <c r="G117" s="16">
        <v>52</v>
      </c>
      <c r="H117" s="16">
        <v>7</v>
      </c>
    </row>
    <row r="118" spans="1:8" ht="12.75" customHeight="1">
      <c r="A118" s="20"/>
      <c r="B118" s="14">
        <v>75</v>
      </c>
      <c r="C118" s="4" t="s">
        <v>128</v>
      </c>
      <c r="D118" s="15">
        <f t="shared" si="2"/>
        <v>438</v>
      </c>
      <c r="E118" s="16">
        <v>354</v>
      </c>
      <c r="F118" s="16">
        <v>79</v>
      </c>
      <c r="G118" s="16">
        <v>5</v>
      </c>
      <c r="H118" s="11" t="s">
        <v>150</v>
      </c>
    </row>
    <row r="119" spans="1:8" ht="12.75" customHeight="1">
      <c r="A119" s="20"/>
      <c r="B119" s="20"/>
      <c r="C119" s="4"/>
      <c r="D119" s="18"/>
      <c r="E119" s="19"/>
      <c r="F119" s="19"/>
      <c r="G119" s="19"/>
      <c r="H119" s="19"/>
    </row>
    <row r="120" spans="1:8" ht="12.75" customHeight="1">
      <c r="A120" s="20" t="s">
        <v>47</v>
      </c>
      <c r="B120" s="14"/>
      <c r="C120" s="6" t="s">
        <v>107</v>
      </c>
      <c r="D120" s="11">
        <f>SUM(D121:D129)</f>
        <v>7794</v>
      </c>
      <c r="E120" s="11">
        <f>SUM(E121:E129)</f>
        <v>6281</v>
      </c>
      <c r="F120" s="11">
        <f>SUM(F121:F129)</f>
        <v>1115</v>
      </c>
      <c r="G120" s="11">
        <f>SUM(G121:G129)</f>
        <v>314</v>
      </c>
      <c r="H120" s="11">
        <f>SUM(H121:H129)</f>
        <v>84</v>
      </c>
    </row>
    <row r="121" spans="1:8" ht="12.75" customHeight="1">
      <c r="A121" s="20"/>
      <c r="B121" s="14">
        <v>77</v>
      </c>
      <c r="C121" s="4" t="s">
        <v>48</v>
      </c>
      <c r="D121" s="15">
        <f aca="true" t="shared" si="3" ref="D121:D129">SUM(E121:H121)</f>
        <v>765</v>
      </c>
      <c r="E121" s="16">
        <v>659</v>
      </c>
      <c r="F121" s="16">
        <v>92</v>
      </c>
      <c r="G121" s="16">
        <v>13</v>
      </c>
      <c r="H121" s="16">
        <v>1</v>
      </c>
    </row>
    <row r="122" spans="1:8" ht="12.75" customHeight="1">
      <c r="A122" s="20"/>
      <c r="B122" s="14">
        <v>78</v>
      </c>
      <c r="C122" s="4" t="s">
        <v>49</v>
      </c>
      <c r="D122" s="15">
        <f t="shared" si="3"/>
        <v>618</v>
      </c>
      <c r="E122" s="19">
        <v>428</v>
      </c>
      <c r="F122" s="19">
        <v>117</v>
      </c>
      <c r="G122" s="19">
        <v>59</v>
      </c>
      <c r="H122" s="19">
        <v>14</v>
      </c>
    </row>
    <row r="123" spans="1:8" ht="12.75" customHeight="1">
      <c r="A123" s="20"/>
      <c r="B123" s="14">
        <v>79</v>
      </c>
      <c r="C123" s="4" t="s">
        <v>79</v>
      </c>
      <c r="D123" s="18"/>
      <c r="E123" s="16"/>
      <c r="F123" s="16"/>
      <c r="G123" s="16"/>
      <c r="H123" s="16"/>
    </row>
    <row r="124" spans="1:8" ht="12.75" customHeight="1">
      <c r="A124" s="20"/>
      <c r="B124" s="22"/>
      <c r="C124" s="4" t="s">
        <v>88</v>
      </c>
      <c r="D124" s="15">
        <f t="shared" si="3"/>
        <v>431</v>
      </c>
      <c r="E124" s="19">
        <v>324</v>
      </c>
      <c r="F124" s="19">
        <v>82</v>
      </c>
      <c r="G124" s="19">
        <v>23</v>
      </c>
      <c r="H124" s="19">
        <v>2</v>
      </c>
    </row>
    <row r="125" spans="1:8" ht="12.75" customHeight="1">
      <c r="A125" s="20"/>
      <c r="B125" s="14">
        <v>80</v>
      </c>
      <c r="C125" s="4" t="s">
        <v>50</v>
      </c>
      <c r="D125" s="15">
        <f t="shared" si="3"/>
        <v>1107</v>
      </c>
      <c r="E125" s="16">
        <v>807</v>
      </c>
      <c r="F125" s="16">
        <v>165</v>
      </c>
      <c r="G125" s="16">
        <v>90</v>
      </c>
      <c r="H125" s="16">
        <v>45</v>
      </c>
    </row>
    <row r="126" spans="1:8" ht="12.75" customHeight="1">
      <c r="A126" s="20"/>
      <c r="B126" s="14">
        <v>81</v>
      </c>
      <c r="C126" s="4" t="s">
        <v>74</v>
      </c>
      <c r="D126" s="18"/>
      <c r="E126" s="19"/>
      <c r="F126" s="19"/>
      <c r="G126" s="19"/>
      <c r="H126" s="19"/>
    </row>
    <row r="127" spans="1:8" ht="12.75" customHeight="1">
      <c r="A127" s="20"/>
      <c r="B127" s="22"/>
      <c r="C127" s="4" t="s">
        <v>73</v>
      </c>
      <c r="D127" s="15">
        <f t="shared" si="3"/>
        <v>3197</v>
      </c>
      <c r="E127" s="29">
        <v>2761</v>
      </c>
      <c r="F127" s="29">
        <v>330</v>
      </c>
      <c r="G127" s="29">
        <v>90</v>
      </c>
      <c r="H127" s="29">
        <v>16</v>
      </c>
    </row>
    <row r="128" spans="1:8" ht="12.75" customHeight="1">
      <c r="A128" s="20"/>
      <c r="B128" s="14">
        <v>82</v>
      </c>
      <c r="C128" s="4" t="s">
        <v>92</v>
      </c>
      <c r="D128" s="18"/>
      <c r="E128" s="16"/>
      <c r="F128" s="16"/>
      <c r="G128" s="16"/>
      <c r="H128" s="16"/>
    </row>
    <row r="129" spans="1:8" ht="12.75" customHeight="1">
      <c r="A129" s="20"/>
      <c r="B129" s="20"/>
      <c r="C129" s="4" t="s">
        <v>91</v>
      </c>
      <c r="D129" s="15">
        <f t="shared" si="3"/>
        <v>1676</v>
      </c>
      <c r="E129" s="19">
        <v>1302</v>
      </c>
      <c r="F129" s="19">
        <v>329</v>
      </c>
      <c r="G129" s="19">
        <v>39</v>
      </c>
      <c r="H129" s="19">
        <v>6</v>
      </c>
    </row>
    <row r="130" spans="1:8" ht="9" customHeight="1">
      <c r="A130" s="20"/>
      <c r="B130" s="20"/>
      <c r="C130" s="4"/>
      <c r="D130" s="18"/>
      <c r="E130" s="19"/>
      <c r="F130" s="19"/>
      <c r="G130" s="19"/>
      <c r="H130" s="19"/>
    </row>
    <row r="131" spans="1:8" ht="12.75" customHeight="1">
      <c r="A131" s="30" t="s">
        <v>155</v>
      </c>
      <c r="C131" s="4" t="s">
        <v>156</v>
      </c>
      <c r="D131" s="18"/>
      <c r="E131" s="19"/>
      <c r="F131" s="19"/>
      <c r="G131" s="19"/>
      <c r="H131" s="19"/>
    </row>
    <row r="132" spans="1:8" ht="12.75" customHeight="1">
      <c r="A132" s="32"/>
      <c r="C132" s="4" t="s">
        <v>159</v>
      </c>
      <c r="D132" s="11">
        <f>SUM(D133:D134)</f>
        <v>76</v>
      </c>
      <c r="E132" s="11">
        <f>SUM(E133:E134)</f>
        <v>53</v>
      </c>
      <c r="F132" s="11">
        <f>SUM(F133:F134)</f>
        <v>16</v>
      </c>
      <c r="G132" s="11">
        <f>SUM(G133:G134)</f>
        <v>5</v>
      </c>
      <c r="H132" s="11">
        <f>SUM(H133:H134)</f>
        <v>2</v>
      </c>
    </row>
    <row r="133" spans="1:8" ht="12.75" customHeight="1">
      <c r="A133" s="32"/>
      <c r="B133" s="22">
        <v>84</v>
      </c>
      <c r="C133" s="4" t="s">
        <v>157</v>
      </c>
      <c r="D133" s="18"/>
      <c r="E133" s="19"/>
      <c r="F133" s="19"/>
      <c r="G133" s="19"/>
      <c r="H133" s="19"/>
    </row>
    <row r="134" spans="1:8" ht="12.75" customHeight="1">
      <c r="A134" s="32"/>
      <c r="C134" s="4" t="s">
        <v>159</v>
      </c>
      <c r="D134" s="15">
        <f>SUM(E134:H134)</f>
        <v>76</v>
      </c>
      <c r="E134" s="25">
        <v>53</v>
      </c>
      <c r="F134" s="25">
        <v>16</v>
      </c>
      <c r="G134" s="25">
        <v>5</v>
      </c>
      <c r="H134" s="25">
        <v>2</v>
      </c>
    </row>
    <row r="135" spans="1:8" ht="9" customHeight="1">
      <c r="A135" s="20"/>
      <c r="B135" s="20"/>
      <c r="C135" s="4"/>
      <c r="D135" s="18"/>
      <c r="E135" s="19"/>
      <c r="F135" s="19"/>
      <c r="G135" s="19"/>
      <c r="H135" s="19"/>
    </row>
    <row r="136" spans="1:8" ht="12.75" customHeight="1">
      <c r="A136" s="20" t="s">
        <v>52</v>
      </c>
      <c r="B136" s="14"/>
      <c r="C136" s="6" t="s">
        <v>51</v>
      </c>
      <c r="D136" s="11">
        <f>SUM(D137)</f>
        <v>4452</v>
      </c>
      <c r="E136" s="11">
        <f>SUM(E137)</f>
        <v>3136</v>
      </c>
      <c r="F136" s="11">
        <f>SUM(F137)</f>
        <v>820</v>
      </c>
      <c r="G136" s="11">
        <f>SUM(G137)</f>
        <v>419</v>
      </c>
      <c r="H136" s="11">
        <f>SUM(H137)</f>
        <v>77</v>
      </c>
    </row>
    <row r="137" spans="1:8" ht="12.75" customHeight="1">
      <c r="A137" s="20"/>
      <c r="B137" s="14">
        <v>85</v>
      </c>
      <c r="C137" s="4" t="s">
        <v>51</v>
      </c>
      <c r="D137" s="15">
        <f>SUM(E137:H137)</f>
        <v>4452</v>
      </c>
      <c r="E137" s="16">
        <v>3136</v>
      </c>
      <c r="F137" s="16">
        <v>820</v>
      </c>
      <c r="G137" s="16">
        <v>419</v>
      </c>
      <c r="H137" s="16">
        <v>77</v>
      </c>
    </row>
    <row r="138" spans="1:8" ht="9" customHeight="1">
      <c r="A138" s="20"/>
      <c r="B138" s="20"/>
      <c r="C138" s="4"/>
      <c r="D138" s="18"/>
      <c r="E138" s="16"/>
      <c r="F138" s="16"/>
      <c r="G138" s="16"/>
      <c r="H138" s="16"/>
    </row>
    <row r="139" spans="1:8" ht="12.75" customHeight="1">
      <c r="A139" s="20" t="s">
        <v>53</v>
      </c>
      <c r="B139" s="2"/>
      <c r="C139" s="6" t="s">
        <v>108</v>
      </c>
      <c r="D139" s="11">
        <f>SUM(D140:D142)</f>
        <v>6074</v>
      </c>
      <c r="E139" s="11">
        <f>SUM(E140:E142)</f>
        <v>4660</v>
      </c>
      <c r="F139" s="11">
        <f>SUM(F140:F142)</f>
        <v>1025</v>
      </c>
      <c r="G139" s="11">
        <f>SUM(G140:G142)</f>
        <v>307</v>
      </c>
      <c r="H139" s="11">
        <f>SUM(H140:H142)</f>
        <v>82</v>
      </c>
    </row>
    <row r="140" spans="1:8" ht="12.75" customHeight="1">
      <c r="A140" s="20"/>
      <c r="B140" s="14">
        <v>86</v>
      </c>
      <c r="C140" s="4" t="s">
        <v>54</v>
      </c>
      <c r="D140" s="15">
        <f>SUM(E140:H140)</f>
        <v>4746</v>
      </c>
      <c r="E140" s="16">
        <v>4070</v>
      </c>
      <c r="F140" s="16">
        <v>448</v>
      </c>
      <c r="G140" s="16">
        <v>160</v>
      </c>
      <c r="H140" s="16">
        <v>68</v>
      </c>
    </row>
    <row r="141" spans="1:8" ht="12.75" customHeight="1">
      <c r="A141" s="20"/>
      <c r="B141" s="14">
        <v>87</v>
      </c>
      <c r="C141" s="4" t="s">
        <v>55</v>
      </c>
      <c r="D141" s="15">
        <f>SUM(E141:H141)</f>
        <v>1044</v>
      </c>
      <c r="E141" s="16">
        <v>392</v>
      </c>
      <c r="F141" s="16">
        <v>517</v>
      </c>
      <c r="G141" s="16">
        <v>124</v>
      </c>
      <c r="H141" s="16">
        <v>11</v>
      </c>
    </row>
    <row r="142" spans="1:8" ht="12.75" customHeight="1">
      <c r="A142" s="20"/>
      <c r="B142" s="14">
        <v>88</v>
      </c>
      <c r="C142" s="4" t="s">
        <v>56</v>
      </c>
      <c r="D142" s="15">
        <f>SUM(E142:H142)</f>
        <v>284</v>
      </c>
      <c r="E142" s="16">
        <v>198</v>
      </c>
      <c r="F142" s="16">
        <v>60</v>
      </c>
      <c r="G142" s="16">
        <v>23</v>
      </c>
      <c r="H142" s="16">
        <v>3</v>
      </c>
    </row>
    <row r="143" spans="1:8" ht="9" customHeight="1">
      <c r="A143" s="20"/>
      <c r="B143" s="20"/>
      <c r="C143" s="4"/>
      <c r="D143" s="18"/>
      <c r="E143" s="16"/>
      <c r="F143" s="16"/>
      <c r="G143" s="16"/>
      <c r="H143" s="16"/>
    </row>
    <row r="144" spans="1:8" ht="12.75" customHeight="1">
      <c r="A144" s="20" t="s">
        <v>57</v>
      </c>
      <c r="B144" s="14"/>
      <c r="C144" s="4" t="s">
        <v>142</v>
      </c>
      <c r="D144" s="11">
        <f>SUM(D145:D148)</f>
        <v>3085</v>
      </c>
      <c r="E144" s="11">
        <f>SUM(E145:E148)</f>
        <v>2550</v>
      </c>
      <c r="F144" s="11">
        <f>SUM(F145:F148)</f>
        <v>404</v>
      </c>
      <c r="G144" s="11">
        <f>SUM(G145:G148)</f>
        <v>107</v>
      </c>
      <c r="H144" s="11">
        <f>SUM(H145:H148)</f>
        <v>24</v>
      </c>
    </row>
    <row r="145" spans="1:8" ht="12.75" customHeight="1">
      <c r="A145" s="20"/>
      <c r="B145" s="14">
        <v>90</v>
      </c>
      <c r="C145" s="4" t="s">
        <v>58</v>
      </c>
      <c r="D145" s="15">
        <f>SUM(E145:H145)</f>
        <v>885</v>
      </c>
      <c r="E145" s="16">
        <v>828</v>
      </c>
      <c r="F145" s="16">
        <v>41</v>
      </c>
      <c r="G145" s="16">
        <v>11</v>
      </c>
      <c r="H145" s="16">
        <v>5</v>
      </c>
    </row>
    <row r="146" spans="1:8" ht="12.75" customHeight="1">
      <c r="A146" s="20"/>
      <c r="B146" s="14">
        <v>91</v>
      </c>
      <c r="C146" s="4" t="s">
        <v>59</v>
      </c>
      <c r="D146" s="15">
        <f>SUM(E146:H146)</f>
        <v>113</v>
      </c>
      <c r="E146" s="16">
        <v>101</v>
      </c>
      <c r="F146" s="16">
        <v>10</v>
      </c>
      <c r="G146" s="16">
        <v>2</v>
      </c>
      <c r="H146" s="11" t="s">
        <v>150</v>
      </c>
    </row>
    <row r="147" spans="1:8" ht="12.75" customHeight="1">
      <c r="A147" s="20"/>
      <c r="B147" s="14">
        <v>92</v>
      </c>
      <c r="C147" s="4" t="s">
        <v>60</v>
      </c>
      <c r="D147" s="15">
        <f>SUM(E147:H147)</f>
        <v>332</v>
      </c>
      <c r="E147" s="16">
        <v>193</v>
      </c>
      <c r="F147" s="16">
        <v>125</v>
      </c>
      <c r="G147" s="16">
        <v>13</v>
      </c>
      <c r="H147" s="16">
        <v>1</v>
      </c>
    </row>
    <row r="148" spans="1:8" ht="12.75" customHeight="1">
      <c r="A148" s="20"/>
      <c r="B148" s="14">
        <v>93</v>
      </c>
      <c r="C148" s="4" t="s">
        <v>61</v>
      </c>
      <c r="D148" s="15">
        <f>SUM(E148:H148)</f>
        <v>1755</v>
      </c>
      <c r="E148" s="19">
        <v>1428</v>
      </c>
      <c r="F148" s="19">
        <v>228</v>
      </c>
      <c r="G148" s="19">
        <v>81</v>
      </c>
      <c r="H148" s="19">
        <v>18</v>
      </c>
    </row>
    <row r="149" spans="1:8" ht="9" customHeight="1">
      <c r="A149" s="20"/>
      <c r="B149" s="20"/>
      <c r="C149" s="4"/>
      <c r="D149" s="18"/>
      <c r="E149" s="19"/>
      <c r="F149" s="19"/>
      <c r="G149" s="19"/>
      <c r="H149" s="19"/>
    </row>
    <row r="150" spans="1:8" ht="12.75" customHeight="1">
      <c r="A150" s="20" t="s">
        <v>62</v>
      </c>
      <c r="B150" s="20"/>
      <c r="C150" s="6" t="s">
        <v>109</v>
      </c>
      <c r="D150" s="11">
        <f>SUM(D151:D153)</f>
        <v>13373</v>
      </c>
      <c r="E150" s="11">
        <f>SUM(E151:E153)</f>
        <v>12267</v>
      </c>
      <c r="F150" s="11">
        <f>SUM(F151:F153)</f>
        <v>879</v>
      </c>
      <c r="G150" s="11">
        <f>SUM(G151:G153)</f>
        <v>199</v>
      </c>
      <c r="H150" s="11">
        <f>SUM(H151:H153)</f>
        <v>28</v>
      </c>
    </row>
    <row r="151" spans="1:8" ht="12.75" customHeight="1">
      <c r="A151" s="20"/>
      <c r="B151" s="20">
        <v>94</v>
      </c>
      <c r="C151" s="4" t="s">
        <v>63</v>
      </c>
      <c r="D151" s="15">
        <f>SUM(E151:H151)</f>
        <v>2206</v>
      </c>
      <c r="E151" s="16">
        <v>1744</v>
      </c>
      <c r="F151" s="16">
        <v>328</v>
      </c>
      <c r="G151" s="16">
        <v>116</v>
      </c>
      <c r="H151" s="16">
        <v>18</v>
      </c>
    </row>
    <row r="152" spans="1:8" ht="12.75" customHeight="1">
      <c r="A152" s="20"/>
      <c r="B152" s="14">
        <v>95</v>
      </c>
      <c r="C152" s="4" t="s">
        <v>146</v>
      </c>
      <c r="D152" s="15">
        <f>SUM(E152:H152)</f>
        <v>2798</v>
      </c>
      <c r="E152" s="16">
        <v>2699</v>
      </c>
      <c r="F152" s="16">
        <v>86</v>
      </c>
      <c r="G152" s="16">
        <v>13</v>
      </c>
      <c r="H152" s="11" t="s">
        <v>150</v>
      </c>
    </row>
    <row r="153" spans="1:8" ht="12.75" customHeight="1">
      <c r="A153" s="20"/>
      <c r="B153" s="14">
        <v>96</v>
      </c>
      <c r="C153" s="14" t="s">
        <v>64</v>
      </c>
      <c r="D153" s="15">
        <f>SUM(E153:H153)</f>
        <v>8369</v>
      </c>
      <c r="E153" s="16">
        <v>7824</v>
      </c>
      <c r="F153" s="16">
        <v>465</v>
      </c>
      <c r="G153" s="16">
        <v>70</v>
      </c>
      <c r="H153" s="16">
        <v>10</v>
      </c>
    </row>
    <row r="154" spans="1:8" ht="9" customHeight="1">
      <c r="A154" s="20"/>
      <c r="B154" s="14"/>
      <c r="C154" s="14"/>
      <c r="D154" s="18"/>
      <c r="E154" s="19"/>
      <c r="F154" s="19"/>
      <c r="G154" s="19"/>
      <c r="H154" s="19"/>
    </row>
    <row r="155" spans="1:8" ht="12.75" customHeight="1">
      <c r="A155" s="20" t="s">
        <v>114</v>
      </c>
      <c r="B155" s="14"/>
      <c r="C155" s="14" t="s">
        <v>129</v>
      </c>
      <c r="D155" s="18"/>
      <c r="E155" s="16"/>
      <c r="F155" s="16"/>
      <c r="G155" s="16"/>
      <c r="H155" s="16"/>
    </row>
    <row r="156" spans="1:56" ht="12.75" customHeight="1">
      <c r="A156" s="20"/>
      <c r="B156" s="14"/>
      <c r="C156" s="14" t="s">
        <v>130</v>
      </c>
      <c r="D156" s="18"/>
      <c r="E156" s="29"/>
      <c r="F156" s="29"/>
      <c r="G156" s="29"/>
      <c r="H156" s="29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</row>
    <row r="157" spans="1:56" ht="12.75" customHeight="1">
      <c r="A157" s="20"/>
      <c r="B157" s="5"/>
      <c r="C157" s="14" t="s">
        <v>136</v>
      </c>
      <c r="D157" s="11">
        <f>SUM(D158:D161)</f>
        <v>677</v>
      </c>
      <c r="E157" s="11">
        <f>SUM(E158:E161)</f>
        <v>631</v>
      </c>
      <c r="F157" s="11">
        <f>SUM(F158:F161)</f>
        <v>37</v>
      </c>
      <c r="G157" s="11">
        <f>SUM(G158:G161)</f>
        <v>8</v>
      </c>
      <c r="H157" s="11">
        <f>SUM(H158:H161)</f>
        <v>1</v>
      </c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</row>
    <row r="158" spans="1:56" ht="12.75" customHeight="1">
      <c r="A158" s="20"/>
      <c r="B158" s="14">
        <v>97</v>
      </c>
      <c r="C158" s="14" t="s">
        <v>116</v>
      </c>
      <c r="D158" s="18"/>
      <c r="E158" s="29"/>
      <c r="F158" s="29"/>
      <c r="G158" s="29"/>
      <c r="H158" s="29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</row>
    <row r="159" spans="1:56" ht="12.75" customHeight="1">
      <c r="A159" s="20"/>
      <c r="B159" s="14"/>
      <c r="C159" s="14" t="s">
        <v>117</v>
      </c>
      <c r="D159" s="15">
        <f>SUM(E159:H159)</f>
        <v>675</v>
      </c>
      <c r="E159" s="25">
        <v>629</v>
      </c>
      <c r="F159" s="25">
        <v>37</v>
      </c>
      <c r="G159" s="25">
        <v>8</v>
      </c>
      <c r="H159" s="25">
        <v>1</v>
      </c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</row>
    <row r="160" spans="1:56" ht="12.75" customHeight="1">
      <c r="A160" s="20"/>
      <c r="B160" s="14">
        <v>98</v>
      </c>
      <c r="C160" s="14" t="s">
        <v>115</v>
      </c>
      <c r="D160" s="18"/>
      <c r="E160" s="25"/>
      <c r="F160" s="25"/>
      <c r="G160" s="25"/>
      <c r="H160" s="25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</row>
    <row r="161" spans="1:56" ht="12.75" customHeight="1">
      <c r="A161" s="20"/>
      <c r="B161" s="14"/>
      <c r="C161" s="4" t="s">
        <v>137</v>
      </c>
      <c r="D161" s="15">
        <f>SUM(E161:H161)</f>
        <v>2</v>
      </c>
      <c r="E161" s="25">
        <v>2</v>
      </c>
      <c r="F161" s="11" t="s">
        <v>150</v>
      </c>
      <c r="G161" s="11" t="s">
        <v>150</v>
      </c>
      <c r="H161" s="11" t="s">
        <v>150</v>
      </c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</row>
    <row r="162" spans="1:56" ht="9" customHeight="1">
      <c r="A162" s="20"/>
      <c r="B162" s="20"/>
      <c r="C162" s="20"/>
      <c r="D162" s="11"/>
      <c r="E162" s="29"/>
      <c r="F162" s="29"/>
      <c r="G162" s="29"/>
      <c r="H162" s="29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</row>
    <row r="163" spans="1:8" s="3" customFormat="1" ht="12.75" customHeight="1">
      <c r="A163" s="20" t="s">
        <v>113</v>
      </c>
      <c r="B163" s="20"/>
      <c r="C163" s="20" t="s">
        <v>138</v>
      </c>
      <c r="D163" s="15">
        <f>SUM(E163:H163)</f>
        <v>516</v>
      </c>
      <c r="E163" s="11">
        <f>SUM(E164)</f>
        <v>514</v>
      </c>
      <c r="F163" s="11">
        <f>SUM(F164)</f>
        <v>2</v>
      </c>
      <c r="G163" s="11" t="s">
        <v>150</v>
      </c>
      <c r="H163" s="11" t="s">
        <v>150</v>
      </c>
    </row>
    <row r="164" spans="1:8" ht="12.75" customHeight="1">
      <c r="A164" s="20"/>
      <c r="B164" s="20">
        <v>99</v>
      </c>
      <c r="C164" s="20" t="s">
        <v>138</v>
      </c>
      <c r="D164" s="15">
        <f>SUM(E164:H164)</f>
        <v>516</v>
      </c>
      <c r="E164" s="25">
        <v>514</v>
      </c>
      <c r="F164" s="25">
        <v>2</v>
      </c>
      <c r="G164" s="11" t="s">
        <v>150</v>
      </c>
      <c r="H164" s="11" t="s">
        <v>150</v>
      </c>
    </row>
    <row r="165" spans="1:8" ht="9" customHeight="1">
      <c r="A165" s="20"/>
      <c r="B165" s="20"/>
      <c r="C165" s="20"/>
      <c r="D165" s="34"/>
      <c r="E165" s="35"/>
      <c r="F165" s="35"/>
      <c r="G165" s="36"/>
      <c r="H165" s="36"/>
    </row>
    <row r="166" s="51" customFormat="1" ht="9" customHeight="1"/>
    <row r="167" s="51" customFormat="1" ht="12.75" customHeight="1">
      <c r="A167" s="51" t="s">
        <v>139</v>
      </c>
    </row>
    <row r="168" s="51" customFormat="1" ht="9" customHeight="1"/>
    <row r="169" ht="12.75">
      <c r="A169" s="37"/>
    </row>
    <row r="170" ht="12.75">
      <c r="A170" s="37"/>
    </row>
    <row r="171" ht="12.75">
      <c r="A171" s="37"/>
    </row>
    <row r="172" ht="12.75">
      <c r="A172" s="37"/>
    </row>
    <row r="173" ht="12.75">
      <c r="A173" s="37"/>
    </row>
    <row r="174" ht="12.75">
      <c r="A174" s="37"/>
    </row>
    <row r="175" ht="12.75">
      <c r="A175" s="37"/>
    </row>
    <row r="176" ht="12.75">
      <c r="A176" s="37"/>
    </row>
    <row r="177" ht="12.75">
      <c r="A177" s="37"/>
    </row>
    <row r="178" ht="12.75">
      <c r="A178" s="37"/>
    </row>
    <row r="179" ht="12.75">
      <c r="A179" s="37"/>
    </row>
    <row r="180" ht="12.75">
      <c r="A180" s="37"/>
    </row>
    <row r="181" ht="12.75">
      <c r="A181" s="37"/>
    </row>
    <row r="182" ht="12.75">
      <c r="A182" s="37"/>
    </row>
    <row r="183" ht="12.75">
      <c r="A183" s="37"/>
    </row>
    <row r="184" ht="12.75">
      <c r="A184" s="37"/>
    </row>
    <row r="185" ht="12.75">
      <c r="A185" s="37"/>
    </row>
    <row r="186" ht="12.75">
      <c r="A186" s="37"/>
    </row>
    <row r="187" ht="12.75">
      <c r="A187" s="37"/>
    </row>
    <row r="188" ht="12.75">
      <c r="A188" s="37"/>
    </row>
    <row r="189" ht="12.75">
      <c r="A189" s="37"/>
    </row>
    <row r="190" ht="12.75">
      <c r="A190" s="37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  <row r="197" ht="12.75">
      <c r="A197" s="37"/>
    </row>
    <row r="198" ht="12.75">
      <c r="A198" s="37"/>
    </row>
    <row r="199" ht="12.75">
      <c r="A199" s="37"/>
    </row>
    <row r="200" ht="12.75">
      <c r="A200" s="37"/>
    </row>
    <row r="201" ht="12.75">
      <c r="A201" s="37"/>
    </row>
    <row r="202" ht="12.75">
      <c r="A202" s="37"/>
    </row>
    <row r="203" ht="12.75">
      <c r="A203" s="37"/>
    </row>
    <row r="204" ht="12.75">
      <c r="A204" s="37"/>
    </row>
    <row r="205" ht="12.75">
      <c r="A205" s="37"/>
    </row>
    <row r="206" ht="12.75">
      <c r="A206" s="37"/>
    </row>
    <row r="207" ht="12.75">
      <c r="A207" s="37"/>
    </row>
    <row r="208" ht="12.75">
      <c r="A208" s="37"/>
    </row>
    <row r="209" ht="12.75">
      <c r="A209" s="37"/>
    </row>
    <row r="210" ht="12.75">
      <c r="A210" s="37"/>
    </row>
    <row r="211" ht="12.75">
      <c r="A211" s="37"/>
    </row>
    <row r="212" ht="12.75">
      <c r="A212" s="37"/>
    </row>
    <row r="213" ht="12.75">
      <c r="A213" s="37"/>
    </row>
    <row r="214" ht="12.75">
      <c r="A214" s="37"/>
    </row>
    <row r="215" ht="12.75">
      <c r="A215" s="37"/>
    </row>
    <row r="216" ht="12.75">
      <c r="A216" s="37"/>
    </row>
    <row r="217" ht="12.75">
      <c r="A217" s="37"/>
    </row>
    <row r="218" ht="12.75">
      <c r="A218" s="37"/>
    </row>
    <row r="219" ht="12.75">
      <c r="A219" s="37"/>
    </row>
    <row r="220" ht="12.75">
      <c r="A220" s="37"/>
    </row>
    <row r="221" ht="12.75">
      <c r="A221" s="37"/>
    </row>
    <row r="222" ht="12.75">
      <c r="A222" s="37"/>
    </row>
    <row r="223" ht="12.75">
      <c r="A223" s="37"/>
    </row>
    <row r="224" ht="12.75">
      <c r="A224" s="37"/>
    </row>
    <row r="225" ht="12.75">
      <c r="A225" s="37"/>
    </row>
    <row r="226" ht="12.75">
      <c r="A226" s="37"/>
    </row>
    <row r="227" ht="12.75">
      <c r="A227" s="37"/>
    </row>
    <row r="228" ht="12.75">
      <c r="A228" s="37"/>
    </row>
    <row r="229" ht="12.75">
      <c r="A229" s="37"/>
    </row>
    <row r="230" ht="12.75">
      <c r="A230" s="37"/>
    </row>
    <row r="231" ht="12.75">
      <c r="A231" s="37"/>
    </row>
    <row r="232" ht="12.75">
      <c r="A232" s="37"/>
    </row>
    <row r="233" ht="12.75">
      <c r="A233" s="37"/>
    </row>
    <row r="234" ht="12.75">
      <c r="A234" s="37"/>
    </row>
    <row r="235" ht="12.75">
      <c r="A235" s="37"/>
    </row>
    <row r="236" ht="12.75">
      <c r="A236" s="37"/>
    </row>
    <row r="237" ht="12.75">
      <c r="A237" s="37"/>
    </row>
    <row r="238" ht="12.75">
      <c r="A238" s="37"/>
    </row>
    <row r="239" ht="12.75">
      <c r="A239" s="37"/>
    </row>
    <row r="240" ht="12.75">
      <c r="A240" s="37"/>
    </row>
    <row r="241" ht="12.75">
      <c r="A241" s="37"/>
    </row>
    <row r="242" ht="12.75">
      <c r="A242" s="37"/>
    </row>
    <row r="243" ht="12.75">
      <c r="A243" s="37"/>
    </row>
    <row r="244" ht="12.75">
      <c r="A244" s="37"/>
    </row>
    <row r="245" ht="12.75">
      <c r="A245" s="37"/>
    </row>
    <row r="246" ht="12.75">
      <c r="A246" s="37"/>
    </row>
    <row r="247" ht="12.75">
      <c r="A247" s="37"/>
    </row>
    <row r="248" ht="12.75">
      <c r="A248" s="37"/>
    </row>
    <row r="249" ht="12.75">
      <c r="A249" s="37"/>
    </row>
    <row r="250" ht="12.75">
      <c r="A250" s="37"/>
    </row>
    <row r="251" ht="12.75">
      <c r="A251" s="37"/>
    </row>
    <row r="252" ht="12.75">
      <c r="A252" s="37"/>
    </row>
    <row r="253" ht="12.75">
      <c r="A253" s="37"/>
    </row>
    <row r="254" ht="12.75">
      <c r="A254" s="37"/>
    </row>
    <row r="255" ht="12.75">
      <c r="A255" s="37"/>
    </row>
    <row r="256" ht="12.75">
      <c r="A256" s="37"/>
    </row>
    <row r="257" ht="12.75">
      <c r="A257" s="37"/>
    </row>
    <row r="258" ht="12.75">
      <c r="A258" s="37"/>
    </row>
    <row r="259" ht="12.75">
      <c r="A259" s="37"/>
    </row>
    <row r="260" ht="12.75">
      <c r="A260" s="37"/>
    </row>
    <row r="261" ht="12.75">
      <c r="A261" s="37"/>
    </row>
    <row r="262" ht="12.75">
      <c r="A262" s="37"/>
    </row>
    <row r="263" ht="12.75">
      <c r="A263" s="37"/>
    </row>
    <row r="264" ht="12.75">
      <c r="A264" s="37"/>
    </row>
    <row r="265" ht="12.75">
      <c r="A265" s="37"/>
    </row>
    <row r="266" ht="12.75">
      <c r="A266" s="37"/>
    </row>
    <row r="267" ht="12.75">
      <c r="A267" s="37"/>
    </row>
    <row r="268" ht="12.75">
      <c r="A268" s="37"/>
    </row>
    <row r="269" ht="12.75">
      <c r="A269" s="37"/>
    </row>
    <row r="270" ht="12.75">
      <c r="A270" s="37"/>
    </row>
    <row r="271" ht="12.75">
      <c r="A271" s="37"/>
    </row>
    <row r="272" ht="12.75">
      <c r="A272" s="37"/>
    </row>
    <row r="273" ht="12.75">
      <c r="A273" s="37"/>
    </row>
    <row r="274" ht="12.75">
      <c r="A274" s="37"/>
    </row>
    <row r="275" ht="12.75">
      <c r="A275" s="37"/>
    </row>
    <row r="276" ht="12.75">
      <c r="A276" s="37"/>
    </row>
    <row r="277" ht="12.75">
      <c r="A277" s="37"/>
    </row>
    <row r="278" ht="12.75">
      <c r="A278" s="37"/>
    </row>
    <row r="279" ht="12.75">
      <c r="A279" s="37"/>
    </row>
    <row r="280" ht="12.75">
      <c r="A280" s="37"/>
    </row>
    <row r="281" ht="12.75">
      <c r="A281" s="37"/>
    </row>
    <row r="282" ht="12.75">
      <c r="A282" s="37"/>
    </row>
    <row r="283" ht="12.75">
      <c r="A283" s="37"/>
    </row>
    <row r="284" ht="12.75">
      <c r="A284" s="37"/>
    </row>
    <row r="285" ht="12.75">
      <c r="A285" s="37"/>
    </row>
    <row r="286" ht="12.75">
      <c r="A286" s="37"/>
    </row>
    <row r="287" ht="12.75">
      <c r="A287" s="37"/>
    </row>
    <row r="288" ht="12.75">
      <c r="A288" s="37"/>
    </row>
    <row r="289" ht="12.75">
      <c r="A289" s="37"/>
    </row>
    <row r="290" ht="12.75">
      <c r="A290" s="37"/>
    </row>
    <row r="291" ht="12.75">
      <c r="A291" s="37"/>
    </row>
    <row r="292" ht="12.75">
      <c r="A292" s="37"/>
    </row>
    <row r="293" ht="12.75">
      <c r="A293" s="37"/>
    </row>
    <row r="294" ht="12.75">
      <c r="A294" s="37"/>
    </row>
    <row r="295" ht="12.75">
      <c r="A295" s="37"/>
    </row>
    <row r="296" ht="12.75">
      <c r="A296" s="37"/>
    </row>
    <row r="297" ht="12.75">
      <c r="A297" s="37"/>
    </row>
    <row r="298" ht="12.75">
      <c r="A298" s="37"/>
    </row>
    <row r="299" ht="12.75">
      <c r="A299" s="37"/>
    </row>
    <row r="300" ht="12.75">
      <c r="A300" s="37"/>
    </row>
    <row r="301" ht="12.75">
      <c r="A301" s="37"/>
    </row>
    <row r="302" ht="12.75">
      <c r="A302" s="37"/>
    </row>
    <row r="303" ht="12.75">
      <c r="A303" s="37"/>
    </row>
    <row r="304" ht="12.75">
      <c r="A304" s="37"/>
    </row>
    <row r="305" ht="12.75">
      <c r="A305" s="37"/>
    </row>
    <row r="306" ht="12.75">
      <c r="A306" s="37"/>
    </row>
    <row r="307" ht="12.75">
      <c r="A307" s="37"/>
    </row>
    <row r="308" ht="12.75">
      <c r="A308" s="37"/>
    </row>
    <row r="309" ht="12.75">
      <c r="A309" s="37"/>
    </row>
    <row r="310" ht="12.75">
      <c r="A310" s="37"/>
    </row>
    <row r="311" ht="12.75">
      <c r="A311" s="37"/>
    </row>
    <row r="312" ht="12.75">
      <c r="A312" s="37"/>
    </row>
    <row r="313" ht="12.75">
      <c r="A313" s="37"/>
    </row>
    <row r="314" ht="12.75">
      <c r="A314" s="37"/>
    </row>
    <row r="315" ht="12.75">
      <c r="A315" s="37"/>
    </row>
    <row r="316" ht="12.75">
      <c r="A316" s="37"/>
    </row>
    <row r="317" ht="12.75">
      <c r="A317" s="37"/>
    </row>
    <row r="318" ht="12.75">
      <c r="A318" s="37"/>
    </row>
    <row r="319" ht="12.75">
      <c r="A319" s="37"/>
    </row>
    <row r="320" ht="12.75">
      <c r="A320" s="37"/>
    </row>
    <row r="321" ht="12.75">
      <c r="A321" s="37"/>
    </row>
    <row r="322" ht="12.75">
      <c r="A322" s="37"/>
    </row>
    <row r="323" ht="12.75">
      <c r="A323" s="37"/>
    </row>
    <row r="324" ht="12.75">
      <c r="A324" s="37"/>
    </row>
    <row r="325" ht="12.75">
      <c r="A325" s="37"/>
    </row>
    <row r="326" ht="12.75">
      <c r="A326" s="37"/>
    </row>
    <row r="327" ht="12.75">
      <c r="A327" s="37"/>
    </row>
    <row r="328" ht="12.75">
      <c r="A328" s="37"/>
    </row>
    <row r="329" ht="12.75">
      <c r="A329" s="37"/>
    </row>
    <row r="330" ht="12.75">
      <c r="A330" s="37"/>
    </row>
    <row r="331" ht="12.75">
      <c r="A331" s="37"/>
    </row>
    <row r="332" ht="12.75">
      <c r="A332" s="37"/>
    </row>
    <row r="333" ht="12.75">
      <c r="A333" s="37"/>
    </row>
    <row r="334" ht="12.75">
      <c r="A334" s="37"/>
    </row>
    <row r="335" ht="12.75">
      <c r="A335" s="37"/>
    </row>
    <row r="336" ht="12.75">
      <c r="A336" s="37"/>
    </row>
    <row r="337" ht="12.75">
      <c r="A337" s="37"/>
    </row>
    <row r="338" ht="12.75">
      <c r="A338" s="37"/>
    </row>
    <row r="339" ht="12.75">
      <c r="A339" s="37"/>
    </row>
    <row r="340" ht="12.75">
      <c r="A340" s="37"/>
    </row>
    <row r="341" ht="12.75">
      <c r="A341" s="37"/>
    </row>
    <row r="342" ht="12.75">
      <c r="A342" s="37"/>
    </row>
    <row r="343" ht="12.75">
      <c r="A343" s="37"/>
    </row>
    <row r="344" ht="12.75">
      <c r="A344" s="37"/>
    </row>
    <row r="345" ht="12.75">
      <c r="A345" s="37"/>
    </row>
    <row r="346" ht="12.75">
      <c r="A346" s="37"/>
    </row>
    <row r="347" ht="12.75">
      <c r="A347" s="37"/>
    </row>
    <row r="348" ht="12.75">
      <c r="A348" s="37"/>
    </row>
    <row r="349" ht="12.75">
      <c r="A349" s="37"/>
    </row>
    <row r="350" ht="12.75">
      <c r="A350" s="37"/>
    </row>
    <row r="351" ht="12.75">
      <c r="A351" s="37"/>
    </row>
    <row r="352" ht="12.75">
      <c r="A352" s="37"/>
    </row>
    <row r="353" ht="12.75">
      <c r="A353" s="37"/>
    </row>
    <row r="354" ht="12.75">
      <c r="A354" s="37"/>
    </row>
    <row r="355" ht="12.75">
      <c r="A355" s="37"/>
    </row>
    <row r="356" ht="12.75">
      <c r="A356" s="37"/>
    </row>
    <row r="357" ht="12.75">
      <c r="A357" s="37"/>
    </row>
    <row r="358" ht="12.75">
      <c r="A358" s="37"/>
    </row>
    <row r="359" ht="12.75">
      <c r="A359" s="37"/>
    </row>
    <row r="360" ht="12.75">
      <c r="A360" s="37"/>
    </row>
    <row r="361" ht="12.75">
      <c r="A361" s="37"/>
    </row>
    <row r="362" ht="12.75">
      <c r="A362" s="37"/>
    </row>
    <row r="363" ht="12.75">
      <c r="A363" s="37"/>
    </row>
    <row r="364" ht="12.75">
      <c r="A364" s="37"/>
    </row>
    <row r="365" ht="12.75">
      <c r="A365" s="37"/>
    </row>
    <row r="366" ht="12.75">
      <c r="A366" s="37"/>
    </row>
    <row r="367" ht="12.75">
      <c r="A367" s="37"/>
    </row>
    <row r="368" ht="12.75">
      <c r="A368" s="37"/>
    </row>
    <row r="369" ht="12.75">
      <c r="A369" s="37"/>
    </row>
    <row r="370" ht="12.75">
      <c r="A370" s="37"/>
    </row>
    <row r="371" ht="12.75">
      <c r="A371" s="37"/>
    </row>
    <row r="372" ht="12.75">
      <c r="A372" s="37"/>
    </row>
    <row r="373" ht="12.75">
      <c r="A373" s="37"/>
    </row>
    <row r="374" ht="12.75">
      <c r="A374" s="37"/>
    </row>
    <row r="375" ht="12.75">
      <c r="A375" s="37"/>
    </row>
    <row r="376" ht="12.75">
      <c r="A376" s="37"/>
    </row>
    <row r="377" ht="12.75">
      <c r="A377" s="37"/>
    </row>
    <row r="378" ht="12.75">
      <c r="A378" s="37"/>
    </row>
    <row r="379" ht="12.75">
      <c r="A379" s="37"/>
    </row>
    <row r="380" ht="12.75">
      <c r="A380" s="37"/>
    </row>
    <row r="381" ht="12.75">
      <c r="A381" s="37"/>
    </row>
    <row r="382" ht="12.75">
      <c r="A382" s="37"/>
    </row>
    <row r="383" ht="12.75">
      <c r="A383" s="37"/>
    </row>
    <row r="384" ht="12.75">
      <c r="A384" s="37"/>
    </row>
    <row r="385" ht="12.75">
      <c r="A385" s="37"/>
    </row>
    <row r="386" ht="12.75">
      <c r="A386" s="37"/>
    </row>
    <row r="387" ht="12.75">
      <c r="A387" s="37"/>
    </row>
    <row r="388" ht="12.75">
      <c r="A388" s="37"/>
    </row>
    <row r="389" ht="12.75">
      <c r="A389" s="37"/>
    </row>
    <row r="390" ht="12.75">
      <c r="A390" s="37"/>
    </row>
    <row r="391" ht="12.75">
      <c r="A391" s="37"/>
    </row>
    <row r="392" ht="12.75">
      <c r="A392" s="37"/>
    </row>
    <row r="393" ht="12.75">
      <c r="A393" s="37"/>
    </row>
    <row r="394" ht="12.75">
      <c r="A394" s="37"/>
    </row>
    <row r="395" ht="12.75">
      <c r="A395" s="37"/>
    </row>
    <row r="396" ht="12.75">
      <c r="A396" s="37"/>
    </row>
    <row r="397" ht="12.75">
      <c r="A397" s="37"/>
    </row>
    <row r="398" ht="12.75">
      <c r="A398" s="37"/>
    </row>
    <row r="399" ht="12.75">
      <c r="A399" s="37"/>
    </row>
    <row r="400" ht="12.75">
      <c r="A400" s="37"/>
    </row>
    <row r="401" ht="12.75">
      <c r="A401" s="37"/>
    </row>
    <row r="402" ht="12.75">
      <c r="A402" s="37"/>
    </row>
    <row r="403" ht="12.75">
      <c r="A403" s="37"/>
    </row>
    <row r="404" ht="12.75">
      <c r="A404" s="37"/>
    </row>
    <row r="405" ht="12.75">
      <c r="A405" s="37"/>
    </row>
    <row r="406" ht="12.75">
      <c r="A406" s="37"/>
    </row>
    <row r="407" ht="12.75">
      <c r="A407" s="37"/>
    </row>
    <row r="408" ht="12.75">
      <c r="A408" s="37"/>
    </row>
    <row r="409" ht="12.75">
      <c r="A409" s="37"/>
    </row>
    <row r="410" ht="12.75">
      <c r="A410" s="37"/>
    </row>
    <row r="411" ht="12.75">
      <c r="A411" s="37"/>
    </row>
    <row r="412" ht="12.75">
      <c r="A412" s="37"/>
    </row>
    <row r="413" ht="12.75">
      <c r="A413" s="37"/>
    </row>
    <row r="414" ht="12.75">
      <c r="A414" s="37"/>
    </row>
    <row r="415" ht="12.75">
      <c r="A415" s="37"/>
    </row>
    <row r="416" ht="12.75">
      <c r="A416" s="37"/>
    </row>
    <row r="417" ht="12.75">
      <c r="A417" s="37"/>
    </row>
    <row r="418" ht="12.75">
      <c r="A418" s="37"/>
    </row>
    <row r="419" ht="12.75">
      <c r="A419" s="37"/>
    </row>
    <row r="420" ht="12.75">
      <c r="A420" s="37"/>
    </row>
    <row r="421" ht="12.75">
      <c r="A421" s="37"/>
    </row>
    <row r="422" ht="12.75">
      <c r="A422" s="37"/>
    </row>
    <row r="423" ht="12.75">
      <c r="A423" s="37"/>
    </row>
    <row r="424" ht="12.75">
      <c r="A424" s="37"/>
    </row>
    <row r="425" ht="12.75">
      <c r="A425" s="37"/>
    </row>
    <row r="426" ht="12.75">
      <c r="A426" s="37"/>
    </row>
    <row r="427" ht="12.75">
      <c r="A427" s="37"/>
    </row>
    <row r="428" ht="12.75">
      <c r="A428" s="37"/>
    </row>
    <row r="429" ht="12.75">
      <c r="A429" s="37"/>
    </row>
    <row r="430" ht="12.75">
      <c r="A430" s="37"/>
    </row>
    <row r="431" ht="12.75">
      <c r="A431" s="37"/>
    </row>
    <row r="432" ht="12.75">
      <c r="A432" s="37"/>
    </row>
    <row r="433" ht="12.75">
      <c r="A433" s="37"/>
    </row>
    <row r="434" ht="12.75">
      <c r="A434" s="37"/>
    </row>
    <row r="435" ht="12.75">
      <c r="A435" s="37"/>
    </row>
    <row r="436" ht="12.75">
      <c r="A436" s="37"/>
    </row>
    <row r="437" ht="12.75">
      <c r="A437" s="37"/>
    </row>
    <row r="438" ht="12.75">
      <c r="A438" s="37"/>
    </row>
    <row r="439" ht="12.75">
      <c r="A439" s="37"/>
    </row>
    <row r="440" ht="12.75">
      <c r="A440" s="37"/>
    </row>
    <row r="441" ht="12.75">
      <c r="A441" s="37"/>
    </row>
    <row r="442" ht="12.75">
      <c r="A442" s="37"/>
    </row>
    <row r="443" ht="12.75">
      <c r="A443" s="37"/>
    </row>
    <row r="444" ht="12.75">
      <c r="A444" s="37"/>
    </row>
    <row r="445" ht="12.75">
      <c r="A445" s="37"/>
    </row>
    <row r="446" ht="12.75">
      <c r="A446" s="37"/>
    </row>
    <row r="447" ht="12.75">
      <c r="A447" s="37"/>
    </row>
    <row r="448" ht="12.75">
      <c r="A448" s="37"/>
    </row>
    <row r="449" ht="12.75">
      <c r="A449" s="37"/>
    </row>
    <row r="450" ht="12.75">
      <c r="A450" s="37"/>
    </row>
    <row r="451" ht="12.75">
      <c r="A451" s="37"/>
    </row>
    <row r="452" ht="12.75">
      <c r="A452" s="37"/>
    </row>
    <row r="453" ht="12.75">
      <c r="A453" s="37"/>
    </row>
    <row r="454" ht="12.75">
      <c r="A454" s="37"/>
    </row>
    <row r="455" ht="12.75">
      <c r="A455" s="37"/>
    </row>
    <row r="456" ht="12.75">
      <c r="A456" s="37"/>
    </row>
    <row r="457" ht="12.75">
      <c r="A457" s="37"/>
    </row>
    <row r="458" ht="12.75">
      <c r="A458" s="37"/>
    </row>
    <row r="459" ht="12.75">
      <c r="A459" s="37"/>
    </row>
    <row r="460" ht="12.75">
      <c r="A460" s="37"/>
    </row>
    <row r="461" ht="12.75">
      <c r="A461" s="37"/>
    </row>
    <row r="462" ht="12.75">
      <c r="A462" s="37"/>
    </row>
    <row r="463" ht="12.75">
      <c r="A463" s="37"/>
    </row>
    <row r="464" ht="12.75">
      <c r="A464" s="37"/>
    </row>
    <row r="465" ht="12.75">
      <c r="A465" s="37"/>
    </row>
    <row r="466" ht="12.75">
      <c r="A466" s="37"/>
    </row>
    <row r="467" ht="12.75">
      <c r="A467" s="37"/>
    </row>
    <row r="468" ht="12.75">
      <c r="A468" s="37"/>
    </row>
    <row r="469" ht="12.75">
      <c r="A469" s="37"/>
    </row>
    <row r="470" ht="12.75">
      <c r="A470" s="37"/>
    </row>
    <row r="471" ht="12.75">
      <c r="A471" s="37"/>
    </row>
    <row r="472" ht="12.75">
      <c r="A472" s="37"/>
    </row>
    <row r="473" ht="12.75">
      <c r="A473" s="37"/>
    </row>
    <row r="474" ht="12.75">
      <c r="A474" s="37"/>
    </row>
    <row r="475" ht="12.75">
      <c r="A475" s="37"/>
    </row>
    <row r="476" ht="12.75">
      <c r="A476" s="37"/>
    </row>
    <row r="477" ht="12.75">
      <c r="A477" s="37"/>
    </row>
    <row r="478" ht="12.75">
      <c r="A478" s="37"/>
    </row>
    <row r="479" ht="12.75">
      <c r="A479" s="37"/>
    </row>
    <row r="480" ht="12.75">
      <c r="A480" s="37"/>
    </row>
    <row r="481" ht="12.75">
      <c r="A481" s="37"/>
    </row>
    <row r="482" ht="12.75">
      <c r="A482" s="37"/>
    </row>
    <row r="483" ht="12.75">
      <c r="A483" s="37"/>
    </row>
    <row r="484" ht="12.75">
      <c r="A484" s="37"/>
    </row>
    <row r="485" ht="12.75">
      <c r="A485" s="37"/>
    </row>
    <row r="486" ht="12.75">
      <c r="A486" s="37"/>
    </row>
    <row r="487" ht="12.75">
      <c r="A487" s="37"/>
    </row>
    <row r="488" ht="12.75">
      <c r="A488" s="37"/>
    </row>
    <row r="489" ht="12.75">
      <c r="A489" s="37"/>
    </row>
    <row r="490" ht="12.75">
      <c r="A490" s="37"/>
    </row>
    <row r="491" ht="12.75">
      <c r="A491" s="37"/>
    </row>
    <row r="492" ht="12.75">
      <c r="A492" s="37"/>
    </row>
    <row r="493" ht="12.75">
      <c r="A493" s="37"/>
    </row>
    <row r="494" ht="12.75">
      <c r="A494" s="37"/>
    </row>
    <row r="495" ht="12.75">
      <c r="A495" s="37"/>
    </row>
    <row r="496" ht="12.75">
      <c r="A496" s="37"/>
    </row>
    <row r="497" ht="12.75">
      <c r="A497" s="37"/>
    </row>
    <row r="498" ht="12.75">
      <c r="A498" s="37"/>
    </row>
    <row r="499" ht="12.75">
      <c r="A499" s="37"/>
    </row>
    <row r="500" ht="12.75">
      <c r="A500" s="37"/>
    </row>
    <row r="501" ht="12.75">
      <c r="A501" s="37"/>
    </row>
    <row r="502" ht="12.75">
      <c r="A502" s="37"/>
    </row>
    <row r="503" ht="12.75">
      <c r="A503" s="37"/>
    </row>
    <row r="504" ht="12.75">
      <c r="A504" s="37"/>
    </row>
    <row r="505" ht="12.75">
      <c r="A505" s="37"/>
    </row>
    <row r="506" ht="12.75">
      <c r="A506" s="37"/>
    </row>
    <row r="507" ht="12.75">
      <c r="A507" s="37"/>
    </row>
    <row r="508" ht="12.75">
      <c r="A508" s="37"/>
    </row>
    <row r="509" ht="12.75">
      <c r="A509" s="37"/>
    </row>
    <row r="510" ht="12.75">
      <c r="A510" s="37"/>
    </row>
    <row r="511" ht="12.75">
      <c r="A511" s="37"/>
    </row>
    <row r="512" ht="12.75">
      <c r="A512" s="37"/>
    </row>
    <row r="513" ht="12.75">
      <c r="A513" s="37"/>
    </row>
    <row r="514" ht="12.75">
      <c r="A514" s="37"/>
    </row>
    <row r="515" ht="12.75">
      <c r="A515" s="37"/>
    </row>
    <row r="516" ht="12.75">
      <c r="A516" s="37"/>
    </row>
    <row r="517" ht="12.75">
      <c r="A517" s="37"/>
    </row>
    <row r="518" ht="12.75">
      <c r="A518" s="37"/>
    </row>
    <row r="519" ht="12.75">
      <c r="A519" s="37"/>
    </row>
    <row r="520" ht="12.75">
      <c r="A520" s="37"/>
    </row>
    <row r="521" ht="12.75">
      <c r="A521" s="37"/>
    </row>
    <row r="522" ht="12.75">
      <c r="A522" s="37"/>
    </row>
    <row r="523" ht="12.75">
      <c r="A523" s="37"/>
    </row>
    <row r="524" ht="12.75">
      <c r="A524" s="37"/>
    </row>
    <row r="525" ht="12.75">
      <c r="A525" s="37"/>
    </row>
    <row r="526" ht="12.75">
      <c r="A526" s="37"/>
    </row>
    <row r="527" ht="12.75">
      <c r="A527" s="37"/>
    </row>
    <row r="528" ht="12.75">
      <c r="A528" s="37"/>
    </row>
    <row r="529" ht="12.75">
      <c r="A529" s="37"/>
    </row>
    <row r="530" ht="12.75">
      <c r="A530" s="37"/>
    </row>
    <row r="531" ht="12.75">
      <c r="A531" s="37"/>
    </row>
    <row r="532" ht="12.75">
      <c r="A532" s="37"/>
    </row>
    <row r="533" ht="12.75">
      <c r="A533" s="37"/>
    </row>
    <row r="534" ht="12.75">
      <c r="A534" s="37"/>
    </row>
    <row r="535" ht="12.75">
      <c r="A535" s="37"/>
    </row>
    <row r="536" ht="12.75">
      <c r="A536" s="37"/>
    </row>
    <row r="537" ht="12.75">
      <c r="A537" s="37"/>
    </row>
    <row r="538" ht="12.75">
      <c r="A538" s="37"/>
    </row>
    <row r="539" ht="12.75">
      <c r="A539" s="37"/>
    </row>
    <row r="540" ht="12.75">
      <c r="A540" s="37"/>
    </row>
    <row r="541" ht="12.75">
      <c r="A541" s="37"/>
    </row>
    <row r="542" ht="12.75">
      <c r="A542" s="37"/>
    </row>
    <row r="543" ht="12.75">
      <c r="A543" s="37"/>
    </row>
    <row r="544" ht="12.75">
      <c r="A544" s="37"/>
    </row>
    <row r="545" ht="12.75">
      <c r="A545" s="37"/>
    </row>
    <row r="546" ht="12.75">
      <c r="A546" s="37"/>
    </row>
    <row r="547" ht="12.75">
      <c r="A547" s="37"/>
    </row>
    <row r="548" ht="12.75">
      <c r="A548" s="37"/>
    </row>
    <row r="549" ht="12.75">
      <c r="A549" s="37"/>
    </row>
    <row r="550" ht="12.75">
      <c r="A550" s="37"/>
    </row>
    <row r="551" ht="12.75">
      <c r="A551" s="37"/>
    </row>
    <row r="552" ht="12.75">
      <c r="A552" s="37"/>
    </row>
    <row r="553" ht="12.75">
      <c r="A553" s="37"/>
    </row>
    <row r="554" ht="12.75">
      <c r="A554" s="37"/>
    </row>
    <row r="555" ht="12.75">
      <c r="A555" s="37"/>
    </row>
    <row r="556" ht="12.75">
      <c r="A556" s="37"/>
    </row>
    <row r="557" ht="12.75">
      <c r="A557" s="37"/>
    </row>
    <row r="558" ht="12.75">
      <c r="A558" s="37"/>
    </row>
    <row r="559" ht="12.75">
      <c r="A559" s="37"/>
    </row>
    <row r="560" ht="12.75">
      <c r="A560" s="37"/>
    </row>
    <row r="561" ht="12.75">
      <c r="A561" s="37"/>
    </row>
    <row r="562" ht="12.75">
      <c r="A562" s="37"/>
    </row>
    <row r="563" ht="12.75">
      <c r="A563" s="37"/>
    </row>
    <row r="564" ht="12.75">
      <c r="A564" s="37"/>
    </row>
    <row r="565" ht="12.75">
      <c r="A565" s="37"/>
    </row>
    <row r="566" ht="12.75">
      <c r="A566" s="37"/>
    </row>
    <row r="567" ht="12.75">
      <c r="A567" s="37"/>
    </row>
    <row r="568" ht="12.75">
      <c r="A568" s="37"/>
    </row>
    <row r="569" ht="12.75">
      <c r="A569" s="37"/>
    </row>
    <row r="570" ht="12.75">
      <c r="A570" s="37"/>
    </row>
    <row r="571" ht="12.75">
      <c r="A571" s="37"/>
    </row>
    <row r="572" ht="12.75">
      <c r="A572" s="37"/>
    </row>
    <row r="573" ht="12.75">
      <c r="A573" s="37"/>
    </row>
    <row r="574" ht="12.75">
      <c r="A574" s="37"/>
    </row>
    <row r="575" ht="12.75">
      <c r="A575" s="37"/>
    </row>
    <row r="576" ht="12.75">
      <c r="A576" s="37"/>
    </row>
    <row r="577" ht="12.75">
      <c r="A577" s="37"/>
    </row>
    <row r="578" ht="12.75">
      <c r="A578" s="37"/>
    </row>
    <row r="579" ht="12.75">
      <c r="A579" s="37"/>
    </row>
    <row r="580" ht="12.75">
      <c r="A580" s="37"/>
    </row>
    <row r="581" ht="12.75">
      <c r="A581" s="37"/>
    </row>
    <row r="582" ht="12.75">
      <c r="A582" s="37"/>
    </row>
    <row r="583" ht="12.75">
      <c r="A583" s="37"/>
    </row>
    <row r="584" ht="12.75">
      <c r="A584" s="37"/>
    </row>
    <row r="585" ht="12.75">
      <c r="A585" s="37"/>
    </row>
    <row r="586" ht="12.75">
      <c r="A586" s="37"/>
    </row>
    <row r="587" ht="12.75">
      <c r="A587" s="37"/>
    </row>
    <row r="588" ht="12.75">
      <c r="A588" s="37"/>
    </row>
    <row r="589" ht="12.75">
      <c r="A589" s="37"/>
    </row>
    <row r="590" ht="12.75">
      <c r="A590" s="37"/>
    </row>
    <row r="591" ht="12.75">
      <c r="A591" s="37"/>
    </row>
    <row r="592" ht="12.75">
      <c r="A592" s="37"/>
    </row>
    <row r="593" ht="12.75">
      <c r="A593" s="37"/>
    </row>
    <row r="594" ht="12.75">
      <c r="A594" s="37"/>
    </row>
    <row r="595" ht="12.75">
      <c r="A595" s="37"/>
    </row>
    <row r="596" ht="12.75">
      <c r="A596" s="37"/>
    </row>
    <row r="597" ht="12.75">
      <c r="A597" s="37"/>
    </row>
    <row r="598" ht="12.75">
      <c r="A598" s="37"/>
    </row>
    <row r="599" ht="12.75">
      <c r="A599" s="37"/>
    </row>
    <row r="600" ht="12.75">
      <c r="A600" s="37"/>
    </row>
    <row r="601" ht="12.75">
      <c r="A601" s="37"/>
    </row>
    <row r="602" ht="12.75">
      <c r="A602" s="37"/>
    </row>
    <row r="603" ht="12.75">
      <c r="A603" s="37"/>
    </row>
    <row r="604" ht="12.75">
      <c r="A604" s="37"/>
    </row>
    <row r="605" ht="12.75">
      <c r="A605" s="37"/>
    </row>
    <row r="606" ht="12.75">
      <c r="A606" s="37"/>
    </row>
    <row r="607" ht="12.75">
      <c r="A607" s="37"/>
    </row>
  </sheetData>
  <sheetProtection formatCells="0" formatColumns="0" formatRows="0" insertColumns="0" insertRows="0" insertHyperlinks="0" deleteColumns="0" deleteRows="0"/>
  <mergeCells count="1">
    <mergeCell ref="E4:H4"/>
  </mergeCells>
  <printOptions/>
  <pageMargins left="0.2362204724409449" right="0.1968503937007874" top="0.35433070866141736" bottom="0.4330708661417323" header="0.35433070866141736" footer="0"/>
  <pageSetup fitToHeight="0" fitToWidth="0" horizontalDpi="600" verticalDpi="600" orientation="portrait" paperSize="9" scale="75" r:id="rId1"/>
  <headerFooter alignWithMargins="0">
    <oddFooter>&amp;C197&amp;R
</oddFooter>
  </headerFooter>
  <ignoredErrors>
    <ignoredError sqref="D24 D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mrodriguez</dc:creator>
  <cp:keywords/>
  <dc:description/>
  <cp:lastModifiedBy>Stella Landeira</cp:lastModifiedBy>
  <cp:lastPrinted>2017-07-17T18:16:57Z</cp:lastPrinted>
  <dcterms:created xsi:type="dcterms:W3CDTF">2009-08-21T12:36:05Z</dcterms:created>
  <dcterms:modified xsi:type="dcterms:W3CDTF">2020-05-21T00:37:13Z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6889e951-b32e-4010-938c-4fbb92a64900</vt:lpwstr>
  </property>
</Properties>
</file>