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4.8.4" sheetId="1" r:id="rId1"/>
    <sheet name="Serie histórica" sheetId="2" r:id="rId2"/>
  </sheets>
  <definedNames>
    <definedName name="_xlnm.Print_Area" localSheetId="0">'4.8.4'!$A$1:$D$19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5" i="2" l="1"/>
  <c r="G12" i="2"/>
  <c r="G10" i="2"/>
  <c r="G9" i="2"/>
  <c r="G8" i="2"/>
  <c r="H7" i="2"/>
  <c r="G7" i="2"/>
  <c r="G5" i="2" s="1"/>
  <c r="E7" i="2"/>
  <c r="E5" i="2" s="1"/>
  <c r="D7" i="2"/>
  <c r="I5" i="2"/>
  <c r="H5" i="2"/>
  <c r="D5" i="2"/>
  <c r="C5" i="2"/>
  <c r="B5" i="2"/>
  <c r="B15" i="1"/>
  <c r="B12" i="1"/>
  <c r="B10" i="1"/>
  <c r="B9" i="1"/>
  <c r="B8" i="1"/>
  <c r="C7" i="1"/>
  <c r="B7" i="1"/>
  <c r="D5" i="1"/>
  <c r="C5" i="1"/>
  <c r="B5" i="1"/>
</calcChain>
</file>

<file path=xl/sharedStrings.xml><?xml version="1.0" encoding="utf-8"?>
<sst xmlns="http://schemas.openxmlformats.org/spreadsheetml/2006/main" count="41" uniqueCount="18">
  <si>
    <t>4.8.4 - Visitantes ingresados a Uruguay, por año, según alojamiento utilizado</t>
  </si>
  <si>
    <t>Alojamiento utilizado</t>
  </si>
  <si>
    <t>Total</t>
  </si>
  <si>
    <t>Hotel – hostel</t>
  </si>
  <si>
    <t>Vivienda propia</t>
  </si>
  <si>
    <t>Vivienda arrendada</t>
  </si>
  <si>
    <t>Vivienda familia o amigos</t>
  </si>
  <si>
    <t>Camping</t>
  </si>
  <si>
    <t>Sin alojamiento</t>
  </si>
  <si>
    <t>Apart hotel</t>
  </si>
  <si>
    <t>Tiempo compartido</t>
  </si>
  <si>
    <t>Otros - sin Datos</t>
  </si>
  <si>
    <t>Fuente: Ministerio de Turismo.</t>
  </si>
  <si>
    <t>..</t>
  </si>
  <si>
    <t xml:space="preserve">Nota: Debido a la pandemia y el consiguiente cierre de fronteras, las Encuestas de Turismo Receptivo fueron </t>
  </si>
  <si>
    <t>suspendidas a partir del 13 de marzo del 2020 y retomadas a partir de Noviembre 2021.</t>
  </si>
  <si>
    <t>…</t>
  </si>
  <si>
    <t>Nota: Debido a la pandemia y el consiguiente cierre de fronteras, las Encuestas de Turismo Receptivo fueron suspendidas a partir del 13 de marzo del 2020 y retomadas a partir de Noviembre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</si>
</sst>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$U &quot;* #,##0.00_ ;_ &quot;$U &quot;* \-#,##0.00_ ;_ &quot;$U &quot;* \-??_ ;_ @_ "/>
    <numFmt numFmtId="165" formatCode="0\ %"/>
  </numFmts>
  <fonts count="9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b/>
      <sz val="12"/>
      <color theme="0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i/>
      <sz val="11"/>
      <color rgb="FF808080"/>
      <name val="Calibri"/>
      <family val="2"/>
      <charset val="1"/>
    </font>
    <font>
      <i/>
      <sz val="11"/>
      <color rgb="FF7F7F7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D5494"/>
        <bgColor rgb="FF993366"/>
      </patternFill>
    </fill>
    <fill>
      <patternFill patternType="solid">
        <fgColor rgb="FFFFFFFF"/>
        <bgColor rgb="FFFFFFCC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164" fontId="1" fillId="0" borderId="0" applyBorder="0" applyProtection="0"/>
    <xf numFmtId="0" fontId="1" fillId="0" borderId="0"/>
    <xf numFmtId="0" fontId="2" fillId="0" borderId="0"/>
    <xf numFmtId="165" fontId="1" fillId="0" borderId="0" applyBorder="0" applyProtection="0"/>
    <xf numFmtId="0" fontId="7" fillId="0" borderId="0"/>
    <xf numFmtId="0" fontId="7" fillId="0" borderId="0"/>
    <xf numFmtId="0" fontId="8" fillId="0" borderId="0" applyBorder="0" applyProtection="0"/>
  </cellStyleXfs>
  <cellXfs count="26">
    <xf numFmtId="0" fontId="0" fillId="0" borderId="0" xfId="0"/>
    <xf numFmtId="0" fontId="3" fillId="0" borderId="0" xfId="0" applyFont="1" applyBorder="1" applyAlignment="1" applyProtection="1"/>
    <xf numFmtId="0" fontId="4" fillId="2" borderId="0" xfId="2" applyFont="1" applyFill="1" applyBorder="1" applyAlignment="1" applyProtection="1">
      <alignment horizontal="left"/>
    </xf>
    <xf numFmtId="0" fontId="5" fillId="0" borderId="0" xfId="0" applyFont="1" applyBorder="1" applyAlignment="1" applyProtection="1"/>
    <xf numFmtId="0" fontId="6" fillId="0" borderId="0" xfId="2" applyFont="1" applyBorder="1" applyAlignment="1" applyProtection="1">
      <alignment horizontal="left" vertical="center"/>
    </xf>
    <xf numFmtId="0" fontId="6" fillId="0" borderId="0" xfId="2" applyFont="1" applyBorder="1" applyAlignment="1" applyProtection="1">
      <alignment horizontal="right"/>
    </xf>
    <xf numFmtId="0" fontId="6" fillId="3" borderId="0" xfId="2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/>
    <xf numFmtId="0" fontId="6" fillId="0" borderId="0" xfId="2" applyFont="1" applyBorder="1" applyAlignment="1" applyProtection="1">
      <alignment horizontal="left"/>
    </xf>
    <xf numFmtId="3" fontId="6" fillId="0" borderId="0" xfId="2" applyNumberFormat="1" applyFont="1" applyBorder="1" applyAlignment="1" applyProtection="1">
      <alignment horizontal="right"/>
    </xf>
    <xf numFmtId="3" fontId="6" fillId="3" borderId="0" xfId="2" applyNumberFormat="1" applyFont="1" applyFill="1" applyBorder="1" applyAlignment="1" applyProtection="1">
      <alignment horizontal="right"/>
    </xf>
    <xf numFmtId="3" fontId="5" fillId="0" borderId="0" xfId="5" applyNumberFormat="1" applyFont="1" applyBorder="1" applyAlignment="1" applyProtection="1">
      <alignment horizontal="right"/>
    </xf>
    <xf numFmtId="3" fontId="5" fillId="0" borderId="0" xfId="6" applyNumberFormat="1" applyFont="1" applyBorder="1" applyAlignment="1" applyProtection="1">
      <alignment horizontal="right"/>
    </xf>
    <xf numFmtId="0" fontId="6" fillId="3" borderId="0" xfId="2" applyFont="1" applyFill="1" applyBorder="1" applyAlignment="1" applyProtection="1">
      <alignment horizontal="left"/>
    </xf>
    <xf numFmtId="3" fontId="5" fillId="3" borderId="0" xfId="0" applyNumberFormat="1" applyFont="1" applyFill="1" applyBorder="1" applyAlignment="1" applyProtection="1">
      <alignment horizontal="right"/>
    </xf>
    <xf numFmtId="3" fontId="5" fillId="0" borderId="0" xfId="2" applyNumberFormat="1" applyFont="1" applyBorder="1" applyAlignment="1" applyProtection="1">
      <alignment horizontal="right"/>
    </xf>
    <xf numFmtId="0" fontId="6" fillId="0" borderId="0" xfId="0" applyFont="1" applyBorder="1" applyAlignment="1" applyProtection="1"/>
    <xf numFmtId="0" fontId="6" fillId="3" borderId="0" xfId="2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/>
    <xf numFmtId="0" fontId="0" fillId="0" borderId="0" xfId="0" applyAlignment="1" applyProtection="1"/>
    <xf numFmtId="3" fontId="5" fillId="3" borderId="0" xfId="7" applyNumberFormat="1" applyFont="1" applyFill="1" applyBorder="1" applyAlignment="1" applyProtection="1">
      <alignment horizontal="right"/>
    </xf>
    <xf numFmtId="0" fontId="5" fillId="3" borderId="0" xfId="0" applyFont="1" applyFill="1" applyBorder="1" applyAlignment="1" applyProtection="1">
      <alignment horizontal="right"/>
    </xf>
    <xf numFmtId="3" fontId="5" fillId="3" borderId="0" xfId="2" applyNumberFormat="1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/>
    <xf numFmtId="0" fontId="4" fillId="2" borderId="0" xfId="2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</cellXfs>
  <cellStyles count="8">
    <cellStyle name="Excel Built-in Explanatory Text" xfId="7"/>
    <cellStyle name="Excel Built-in Explanatory Text 1" xfId="6"/>
    <cellStyle name="Excel Built-in Explanatory Text 2" xfId="5"/>
    <cellStyle name="Moneda 2" xfId="1"/>
    <cellStyle name="Normal" xfId="0" builtinId="0"/>
    <cellStyle name="Normal 2" xfId="2"/>
    <cellStyle name="Normal 3" xfId="3"/>
    <cellStyle name="Porcentaje 2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D5494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zoomScaleNormal="100" workbookViewId="0">
      <selection sqref="A1:D1"/>
    </sheetView>
  </sheetViews>
  <sheetFormatPr baseColWidth="10" defaultColWidth="11.44140625" defaultRowHeight="14.4" x14ac:dyDescent="0.3"/>
  <cols>
    <col min="1" max="1" width="23.6640625" style="1" customWidth="1"/>
    <col min="2" max="2" width="19.109375" style="1" customWidth="1"/>
    <col min="3" max="3" width="19.21875" style="1" customWidth="1"/>
    <col min="4" max="4" width="19.5546875" style="1" customWidth="1"/>
    <col min="5" max="5" width="21.6640625" style="1" customWidth="1"/>
    <col min="6" max="16384" width="11.44140625" style="1"/>
  </cols>
  <sheetData>
    <row r="1" spans="1:8" s="3" customFormat="1" ht="15" customHeight="1" x14ac:dyDescent="0.3">
      <c r="A1" s="24" t="s">
        <v>0</v>
      </c>
      <c r="B1" s="24"/>
      <c r="C1" s="24"/>
      <c r="D1" s="24"/>
    </row>
    <row r="2" spans="1:8" s="3" customFormat="1" ht="9" customHeight="1" x14ac:dyDescent="0.3">
      <c r="A2" s="2"/>
      <c r="B2" s="2"/>
      <c r="C2" s="2"/>
      <c r="D2" s="2"/>
    </row>
    <row r="3" spans="1:8" s="3" customFormat="1" ht="12.75" customHeight="1" x14ac:dyDescent="0.25">
      <c r="A3" s="4" t="s">
        <v>1</v>
      </c>
      <c r="B3" s="5">
        <v>2021</v>
      </c>
      <c r="C3" s="5">
        <v>2022</v>
      </c>
      <c r="D3" s="5">
        <v>2023</v>
      </c>
      <c r="F3" s="6"/>
      <c r="G3" s="6"/>
      <c r="H3" s="6"/>
    </row>
    <row r="4" spans="1:8" s="3" customFormat="1" ht="9" customHeight="1" x14ac:dyDescent="0.2">
      <c r="F4" s="7"/>
      <c r="G4" s="7"/>
      <c r="H4" s="7"/>
    </row>
    <row r="5" spans="1:8" ht="12.75" customHeight="1" x14ac:dyDescent="0.3">
      <c r="A5" s="8" t="s">
        <v>2</v>
      </c>
      <c r="B5" s="9">
        <f>SUM(B7:B15)</f>
        <v>233536</v>
      </c>
      <c r="C5" s="9">
        <f>SUM(C7:C15)</f>
        <v>2466929</v>
      </c>
      <c r="D5" s="9">
        <f>SUM(D7:D15)</f>
        <v>3835041</v>
      </c>
      <c r="E5" s="3"/>
      <c r="F5" s="10"/>
      <c r="G5" s="9"/>
      <c r="H5" s="9"/>
    </row>
    <row r="6" spans="1:8" ht="9" customHeight="1" x14ac:dyDescent="0.3">
      <c r="A6" s="8"/>
      <c r="B6" s="3"/>
      <c r="C6" s="3"/>
      <c r="D6" s="3"/>
      <c r="E6" s="3"/>
      <c r="F6" s="7"/>
      <c r="G6" s="3"/>
      <c r="H6" s="7"/>
    </row>
    <row r="7" spans="1:8" ht="12.75" customHeight="1" x14ac:dyDescent="0.3">
      <c r="A7" s="8" t="s">
        <v>3</v>
      </c>
      <c r="B7" s="11">
        <f>32325+49489+848+2348</f>
        <v>85010</v>
      </c>
      <c r="C7" s="12">
        <f>769546+45532</f>
        <v>815078</v>
      </c>
      <c r="D7" s="12">
        <v>1181670</v>
      </c>
      <c r="E7" s="13"/>
      <c r="F7" s="14"/>
      <c r="G7" s="12"/>
      <c r="H7" s="12"/>
    </row>
    <row r="8" spans="1:8" ht="12.75" customHeight="1" x14ac:dyDescent="0.3">
      <c r="A8" s="8" t="s">
        <v>4</v>
      </c>
      <c r="B8" s="11">
        <f>14795+22516</f>
        <v>37311</v>
      </c>
      <c r="C8" s="12">
        <v>215303</v>
      </c>
      <c r="D8" s="12">
        <v>238825</v>
      </c>
      <c r="E8" s="13"/>
      <c r="F8" s="14"/>
      <c r="G8" s="12"/>
      <c r="H8" s="12"/>
    </row>
    <row r="9" spans="1:8" ht="12.75" customHeight="1" x14ac:dyDescent="0.3">
      <c r="A9" s="8" t="s">
        <v>5</v>
      </c>
      <c r="B9" s="11">
        <f>9181+8706</f>
        <v>17887</v>
      </c>
      <c r="C9" s="12">
        <v>229612</v>
      </c>
      <c r="D9" s="12">
        <v>463134</v>
      </c>
      <c r="E9" s="13"/>
      <c r="F9" s="14"/>
      <c r="G9" s="12"/>
      <c r="H9" s="12"/>
    </row>
    <row r="10" spans="1:8" ht="12.75" customHeight="1" x14ac:dyDescent="0.3">
      <c r="A10" s="8" t="s">
        <v>6</v>
      </c>
      <c r="B10" s="11">
        <f>30683+44803</f>
        <v>75486</v>
      </c>
      <c r="C10" s="12">
        <v>926098</v>
      </c>
      <c r="D10" s="12">
        <v>1363320</v>
      </c>
      <c r="E10" s="13"/>
      <c r="F10" s="14"/>
      <c r="G10" s="12"/>
      <c r="H10" s="12"/>
    </row>
    <row r="11" spans="1:8" ht="12.75" customHeight="1" x14ac:dyDescent="0.3">
      <c r="A11" s="8" t="s">
        <v>7</v>
      </c>
      <c r="B11" s="11">
        <v>1219</v>
      </c>
      <c r="C11" s="12">
        <v>16882</v>
      </c>
      <c r="D11" s="12">
        <v>31480</v>
      </c>
      <c r="E11" s="13"/>
      <c r="F11" s="14"/>
      <c r="G11" s="12"/>
      <c r="H11" s="12"/>
    </row>
    <row r="12" spans="1:8" ht="12.75" customHeight="1" x14ac:dyDescent="0.3">
      <c r="A12" s="8" t="s">
        <v>8</v>
      </c>
      <c r="B12" s="11">
        <f>1194+4015</f>
        <v>5209</v>
      </c>
      <c r="C12" s="12">
        <v>152600</v>
      </c>
      <c r="D12" s="12">
        <v>446519</v>
      </c>
      <c r="E12" s="13"/>
      <c r="F12" s="14"/>
      <c r="G12" s="12"/>
      <c r="H12" s="12"/>
    </row>
    <row r="13" spans="1:8" ht="12.75" customHeight="1" x14ac:dyDescent="0.3">
      <c r="A13" s="8" t="s">
        <v>9</v>
      </c>
      <c r="B13" s="11">
        <v>1168</v>
      </c>
      <c r="C13" s="12">
        <v>16541</v>
      </c>
      <c r="D13" s="12">
        <v>20987</v>
      </c>
      <c r="E13" s="13"/>
      <c r="F13" s="14"/>
      <c r="G13" s="12"/>
      <c r="H13" s="12"/>
    </row>
    <row r="14" spans="1:8" ht="12.75" customHeight="1" x14ac:dyDescent="0.3">
      <c r="A14" s="8" t="s">
        <v>10</v>
      </c>
      <c r="B14" s="11">
        <v>144</v>
      </c>
      <c r="C14" s="12">
        <v>10540</v>
      </c>
      <c r="D14" s="12" t="s">
        <v>16</v>
      </c>
      <c r="E14" s="13"/>
      <c r="F14" s="14"/>
      <c r="G14" s="12"/>
      <c r="H14" s="12"/>
    </row>
    <row r="15" spans="1:8" ht="12.75" customHeight="1" x14ac:dyDescent="0.3">
      <c r="A15" s="8" t="s">
        <v>11</v>
      </c>
      <c r="B15" s="11">
        <f>4990+5112</f>
        <v>10102</v>
      </c>
      <c r="C15" s="12">
        <v>84275</v>
      </c>
      <c r="D15" s="12">
        <v>89106</v>
      </c>
      <c r="E15" s="13"/>
      <c r="F15" s="14"/>
      <c r="G15" s="12"/>
      <c r="H15" s="12"/>
    </row>
    <row r="16" spans="1:8" ht="9" customHeight="1" x14ac:dyDescent="0.3">
      <c r="A16" s="8"/>
      <c r="B16" s="15"/>
      <c r="C16" s="15"/>
      <c r="D16" s="3"/>
      <c r="E16" s="3"/>
      <c r="F16" s="3"/>
      <c r="G16" s="3"/>
      <c r="H16" s="3"/>
    </row>
    <row r="17" spans="1:8" ht="12.75" customHeight="1" x14ac:dyDescent="0.3">
      <c r="A17" s="25" t="s">
        <v>12</v>
      </c>
      <c r="B17" s="25"/>
      <c r="C17" s="25"/>
      <c r="D17" s="25"/>
      <c r="E17" s="3"/>
      <c r="F17" s="3"/>
      <c r="G17" s="3"/>
      <c r="H17" s="3"/>
    </row>
    <row r="18" spans="1:8" ht="12.75" customHeight="1" x14ac:dyDescent="0.3">
      <c r="A18" s="25" t="s">
        <v>17</v>
      </c>
      <c r="B18" s="25"/>
      <c r="C18" s="25"/>
      <c r="D18" s="25"/>
      <c r="E18" s="3"/>
      <c r="F18" s="3"/>
      <c r="G18" s="3"/>
      <c r="H18" s="3"/>
    </row>
    <row r="19" spans="1:8" ht="12.75" customHeight="1" x14ac:dyDescent="0.3">
      <c r="A19" s="25"/>
      <c r="B19" s="25"/>
      <c r="C19" s="25"/>
      <c r="D19" s="25"/>
    </row>
    <row r="20" spans="1:8" ht="9" customHeight="1" x14ac:dyDescent="0.3"/>
  </sheetData>
  <mergeCells count="3">
    <mergeCell ref="A1:D1"/>
    <mergeCell ref="A17:D17"/>
    <mergeCell ref="A18:D19"/>
  </mergeCells>
  <pageMargins left="0.70833333333333304" right="0.70833333333333304" top="0.55138888888888904" bottom="0.74791666666666701" header="0.511811023622047" footer="0.511811023622047"/>
  <pageSetup paperSize="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6"/>
  <sheetViews>
    <sheetView showGridLines="0" zoomScaleNormal="100" workbookViewId="0">
      <selection activeCell="I3" sqref="I3"/>
    </sheetView>
  </sheetViews>
  <sheetFormatPr baseColWidth="10" defaultColWidth="11.44140625" defaultRowHeight="14.4" x14ac:dyDescent="0.3"/>
  <cols>
    <col min="1" max="1" width="23.44140625" style="1" customWidth="1"/>
    <col min="2" max="9" width="9.77734375" style="1" customWidth="1"/>
    <col min="10" max="16384" width="11.44140625" style="1"/>
  </cols>
  <sheetData>
    <row r="1" spans="1:14" s="2" customFormat="1" ht="15" customHeight="1" x14ac:dyDescent="0.3">
      <c r="A1" s="2" t="s">
        <v>0</v>
      </c>
    </row>
    <row r="2" spans="1:14" s="2" customFormat="1" ht="9" customHeight="1" x14ac:dyDescent="0.3"/>
    <row r="3" spans="1:14" s="7" customFormat="1" ht="12.75" customHeight="1" x14ac:dyDescent="0.3">
      <c r="A3" s="17" t="s">
        <v>1</v>
      </c>
      <c r="B3" s="6">
        <v>2016</v>
      </c>
      <c r="C3" s="6">
        <v>2017</v>
      </c>
      <c r="D3" s="6">
        <v>2018</v>
      </c>
      <c r="E3" s="6">
        <v>2019</v>
      </c>
      <c r="F3" s="6">
        <v>2020</v>
      </c>
      <c r="G3" s="6">
        <v>2021</v>
      </c>
      <c r="H3" s="6">
        <v>2022</v>
      </c>
      <c r="I3" s="6">
        <v>2023</v>
      </c>
      <c r="J3" s="18"/>
      <c r="K3" s="18"/>
      <c r="L3" s="18"/>
      <c r="M3" s="18"/>
      <c r="N3" s="19"/>
    </row>
    <row r="4" spans="1:14" s="7" customFormat="1" ht="9" customHeight="1" x14ac:dyDescent="0.3">
      <c r="J4" s="18"/>
      <c r="K4" s="18"/>
      <c r="L4" s="18"/>
      <c r="M4" s="18"/>
      <c r="N4" s="19"/>
    </row>
    <row r="5" spans="1:14" s="18" customFormat="1" ht="12.75" customHeight="1" x14ac:dyDescent="0.3">
      <c r="A5" s="13" t="s">
        <v>2</v>
      </c>
      <c r="B5" s="10">
        <f>SUM(B7:B15)</f>
        <v>3328449</v>
      </c>
      <c r="C5" s="10">
        <f>SUM(C7:C15)</f>
        <v>3940790</v>
      </c>
      <c r="D5" s="10">
        <f>SUM(D7:D15)</f>
        <v>3711948</v>
      </c>
      <c r="E5" s="10">
        <f>SUM(E7:E15)</f>
        <v>3220602</v>
      </c>
      <c r="F5" s="10" t="s">
        <v>13</v>
      </c>
      <c r="G5" s="9">
        <f>SUM(G7:G15)</f>
        <v>233536</v>
      </c>
      <c r="H5" s="9">
        <f>SUM(H7:H15)</f>
        <v>2466929</v>
      </c>
      <c r="I5" s="9">
        <f>SUM(I7:I15)</f>
        <v>3835041</v>
      </c>
      <c r="N5" s="19"/>
    </row>
    <row r="6" spans="1:14" s="18" customFormat="1" ht="9" customHeight="1" x14ac:dyDescent="0.3">
      <c r="A6" s="13"/>
      <c r="B6" s="6"/>
      <c r="C6" s="6"/>
      <c r="D6" s="6"/>
      <c r="E6" s="7"/>
      <c r="F6" s="7"/>
      <c r="G6" s="3"/>
      <c r="H6" s="7"/>
      <c r="I6" s="7"/>
      <c r="N6" s="19"/>
    </row>
    <row r="7" spans="1:14" s="18" customFormat="1" ht="12.75" customHeight="1" x14ac:dyDescent="0.3">
      <c r="A7" s="13" t="s">
        <v>3</v>
      </c>
      <c r="B7" s="20">
        <v>1302039</v>
      </c>
      <c r="C7" s="20">
        <v>1618507</v>
      </c>
      <c r="D7" s="20">
        <f>1268327+107037</f>
        <v>1375364</v>
      </c>
      <c r="E7" s="20">
        <f>1231057+82808</f>
        <v>1313865</v>
      </c>
      <c r="F7" s="21" t="s">
        <v>13</v>
      </c>
      <c r="G7" s="11">
        <f>32325+49489+848+2348</f>
        <v>85010</v>
      </c>
      <c r="H7" s="12">
        <f>769546+45532</f>
        <v>815078</v>
      </c>
      <c r="I7" s="12">
        <v>1181670</v>
      </c>
      <c r="N7" s="19"/>
    </row>
    <row r="8" spans="1:14" s="18" customFormat="1" ht="12.75" customHeight="1" x14ac:dyDescent="0.3">
      <c r="A8" s="13" t="s">
        <v>4</v>
      </c>
      <c r="B8" s="20">
        <v>256655</v>
      </c>
      <c r="C8" s="20">
        <v>280701</v>
      </c>
      <c r="D8" s="20">
        <v>286636</v>
      </c>
      <c r="E8" s="20">
        <v>220285</v>
      </c>
      <c r="F8" s="21" t="s">
        <v>13</v>
      </c>
      <c r="G8" s="11">
        <f>14795+22516</f>
        <v>37311</v>
      </c>
      <c r="H8" s="12">
        <v>215303</v>
      </c>
      <c r="I8" s="12">
        <v>238825</v>
      </c>
      <c r="N8" s="19"/>
    </row>
    <row r="9" spans="1:14" s="18" customFormat="1" ht="12.75" customHeight="1" x14ac:dyDescent="0.3">
      <c r="A9" s="13" t="s">
        <v>5</v>
      </c>
      <c r="B9" s="20">
        <v>442696</v>
      </c>
      <c r="C9" s="20">
        <v>641563</v>
      </c>
      <c r="D9" s="20">
        <v>635915</v>
      </c>
      <c r="E9" s="20">
        <v>421667</v>
      </c>
      <c r="F9" s="21" t="s">
        <v>13</v>
      </c>
      <c r="G9" s="11">
        <f>9181+8706</f>
        <v>17887</v>
      </c>
      <c r="H9" s="12">
        <v>229612</v>
      </c>
      <c r="I9" s="12">
        <v>463134</v>
      </c>
      <c r="N9" s="19"/>
    </row>
    <row r="10" spans="1:14" s="18" customFormat="1" ht="12.75" customHeight="1" x14ac:dyDescent="0.3">
      <c r="A10" s="13" t="s">
        <v>6</v>
      </c>
      <c r="B10" s="20">
        <v>902993</v>
      </c>
      <c r="C10" s="20">
        <v>990800</v>
      </c>
      <c r="D10" s="20">
        <v>1031206</v>
      </c>
      <c r="E10" s="20">
        <v>969451</v>
      </c>
      <c r="F10" s="21" t="s">
        <v>13</v>
      </c>
      <c r="G10" s="11">
        <f>30683+44803</f>
        <v>75486</v>
      </c>
      <c r="H10" s="12">
        <v>926098</v>
      </c>
      <c r="I10" s="12">
        <v>1363320</v>
      </c>
      <c r="N10" s="19"/>
    </row>
    <row r="11" spans="1:14" s="18" customFormat="1" ht="12.75" customHeight="1" x14ac:dyDescent="0.3">
      <c r="A11" s="13" t="s">
        <v>7</v>
      </c>
      <c r="B11" s="20">
        <v>40909</v>
      </c>
      <c r="C11" s="20">
        <v>54451</v>
      </c>
      <c r="D11" s="20">
        <v>41611</v>
      </c>
      <c r="E11" s="20">
        <v>33011</v>
      </c>
      <c r="F11" s="21" t="s">
        <v>13</v>
      </c>
      <c r="G11" s="11">
        <v>1219</v>
      </c>
      <c r="H11" s="12">
        <v>16882</v>
      </c>
      <c r="I11" s="12">
        <v>31480</v>
      </c>
      <c r="N11" s="19"/>
    </row>
    <row r="12" spans="1:14" s="18" customFormat="1" ht="12.75" customHeight="1" x14ac:dyDescent="0.3">
      <c r="A12" s="13" t="s">
        <v>8</v>
      </c>
      <c r="B12" s="20">
        <v>289992</v>
      </c>
      <c r="C12" s="20">
        <v>250070</v>
      </c>
      <c r="D12" s="20">
        <v>230543</v>
      </c>
      <c r="E12" s="20">
        <v>161341</v>
      </c>
      <c r="F12" s="21" t="s">
        <v>13</v>
      </c>
      <c r="G12" s="11">
        <f>1194+4015</f>
        <v>5209</v>
      </c>
      <c r="H12" s="12">
        <v>152600</v>
      </c>
      <c r="I12" s="12">
        <v>446519</v>
      </c>
      <c r="N12" s="19"/>
    </row>
    <row r="13" spans="1:14" s="18" customFormat="1" ht="12.75" customHeight="1" x14ac:dyDescent="0.3">
      <c r="A13" s="13" t="s">
        <v>9</v>
      </c>
      <c r="B13" s="20">
        <v>44196</v>
      </c>
      <c r="C13" s="20">
        <v>55215</v>
      </c>
      <c r="D13" s="20">
        <v>64788</v>
      </c>
      <c r="E13" s="20">
        <v>49943</v>
      </c>
      <c r="F13" s="21" t="s">
        <v>13</v>
      </c>
      <c r="G13" s="11">
        <v>1168</v>
      </c>
      <c r="H13" s="12">
        <v>16541</v>
      </c>
      <c r="I13" s="12">
        <v>20987</v>
      </c>
      <c r="N13" s="19"/>
    </row>
    <row r="14" spans="1:14" s="18" customFormat="1" ht="12.75" customHeight="1" x14ac:dyDescent="0.3">
      <c r="A14" s="13" t="s">
        <v>10</v>
      </c>
      <c r="B14" s="20">
        <v>5586</v>
      </c>
      <c r="C14" s="20">
        <v>7729</v>
      </c>
      <c r="D14" s="20">
        <v>8878</v>
      </c>
      <c r="E14" s="20">
        <v>5380</v>
      </c>
      <c r="F14" s="21" t="s">
        <v>13</v>
      </c>
      <c r="G14" s="11">
        <v>144</v>
      </c>
      <c r="H14" s="12">
        <v>10540</v>
      </c>
      <c r="I14" s="12" t="s">
        <v>16</v>
      </c>
      <c r="N14" s="19"/>
    </row>
    <row r="15" spans="1:14" s="18" customFormat="1" ht="12.75" customHeight="1" x14ac:dyDescent="0.3">
      <c r="A15" s="13" t="s">
        <v>11</v>
      </c>
      <c r="B15" s="20">
        <v>43383</v>
      </c>
      <c r="C15" s="20">
        <v>41754</v>
      </c>
      <c r="D15" s="20">
        <v>37007</v>
      </c>
      <c r="E15" s="20">
        <v>45659</v>
      </c>
      <c r="F15" s="21" t="s">
        <v>13</v>
      </c>
      <c r="G15" s="11">
        <f>4990+5112</f>
        <v>10102</v>
      </c>
      <c r="H15" s="12">
        <v>84275</v>
      </c>
      <c r="I15" s="12">
        <v>89106</v>
      </c>
      <c r="N15" s="19"/>
    </row>
    <row r="16" spans="1:14" s="18" customFormat="1" ht="9" customHeight="1" x14ac:dyDescent="0.3">
      <c r="A16" s="13"/>
      <c r="B16" s="22"/>
      <c r="C16" s="22"/>
      <c r="D16" s="22"/>
      <c r="E16" s="7"/>
      <c r="F16" s="7"/>
      <c r="G16" s="7"/>
      <c r="H16" s="7"/>
      <c r="I16" s="7"/>
      <c r="N16" s="19"/>
    </row>
    <row r="17" spans="1:14" s="18" customFormat="1" ht="13.5" customHeight="1" x14ac:dyDescent="0.3">
      <c r="A17" s="23" t="s">
        <v>12</v>
      </c>
      <c r="B17" s="7"/>
      <c r="C17" s="7"/>
      <c r="D17" s="7"/>
      <c r="E17" s="7"/>
      <c r="F17" s="7"/>
      <c r="G17" s="7"/>
      <c r="H17" s="7"/>
      <c r="I17" s="7"/>
      <c r="N17" s="19"/>
    </row>
    <row r="18" spans="1:14" s="18" customFormat="1" ht="12.75" customHeight="1" x14ac:dyDescent="0.3">
      <c r="A18" s="16" t="s">
        <v>14</v>
      </c>
      <c r="B18" s="3"/>
      <c r="C18" s="3"/>
      <c r="D18" s="3"/>
      <c r="E18" s="3"/>
      <c r="F18" s="3"/>
      <c r="G18" s="3"/>
      <c r="H18" s="3"/>
      <c r="I18" s="3"/>
      <c r="N18" s="19"/>
    </row>
    <row r="19" spans="1:14" s="18" customFormat="1" ht="12.75" customHeight="1" x14ac:dyDescent="0.3">
      <c r="A19" s="16" t="s">
        <v>15</v>
      </c>
      <c r="B19" s="1"/>
      <c r="C19" s="1"/>
      <c r="D19" s="1"/>
      <c r="E19" s="1"/>
      <c r="F19" s="1"/>
      <c r="G19" s="1"/>
      <c r="H19" s="1"/>
      <c r="I19" s="1"/>
      <c r="N19" s="19"/>
    </row>
    <row r="20" spans="1:14" s="18" customFormat="1" x14ac:dyDescent="0.3">
      <c r="N20" s="19"/>
    </row>
    <row r="21" spans="1:14" s="18" customFormat="1" x14ac:dyDescent="0.3">
      <c r="N21" s="19"/>
    </row>
    <row r="22" spans="1:14" s="18" customFormat="1" x14ac:dyDescent="0.3">
      <c r="N22" s="19"/>
    </row>
    <row r="23" spans="1:14" s="18" customFormat="1" x14ac:dyDescent="0.3">
      <c r="N23" s="19"/>
    </row>
    <row r="24" spans="1:14" s="18" customFormat="1" x14ac:dyDescent="0.3">
      <c r="N24" s="19"/>
    </row>
    <row r="25" spans="1:14" s="18" customFormat="1" x14ac:dyDescent="0.3">
      <c r="J25" s="19"/>
      <c r="K25" s="19"/>
      <c r="L25" s="19"/>
    </row>
    <row r="26" spans="1:14" s="18" customFormat="1" x14ac:dyDescent="0.3">
      <c r="G26" s="9"/>
      <c r="H26" s="9"/>
      <c r="I26" s="9"/>
    </row>
    <row r="27" spans="1:14" s="18" customFormat="1" x14ac:dyDescent="0.3">
      <c r="G27" s="3"/>
      <c r="H27" s="3"/>
      <c r="I27" s="3"/>
    </row>
    <row r="28" spans="1:14" s="18" customFormat="1" x14ac:dyDescent="0.3">
      <c r="G28" s="11"/>
      <c r="H28" s="12"/>
      <c r="I28" s="12"/>
    </row>
    <row r="29" spans="1:14" s="18" customFormat="1" x14ac:dyDescent="0.3">
      <c r="G29" s="11"/>
      <c r="H29" s="12"/>
      <c r="I29" s="12"/>
    </row>
    <row r="30" spans="1:14" s="18" customFormat="1" x14ac:dyDescent="0.3">
      <c r="G30" s="11"/>
      <c r="H30" s="12"/>
      <c r="I30" s="12"/>
    </row>
    <row r="31" spans="1:14" s="18" customFormat="1" x14ac:dyDescent="0.3">
      <c r="G31" s="11"/>
      <c r="H31" s="12"/>
      <c r="I31" s="12"/>
    </row>
    <row r="32" spans="1:14" s="18" customFormat="1" x14ac:dyDescent="0.3">
      <c r="G32" s="11"/>
      <c r="H32" s="12"/>
      <c r="I32" s="12"/>
    </row>
    <row r="33" spans="7:9" s="18" customFormat="1" x14ac:dyDescent="0.3">
      <c r="G33" s="11"/>
      <c r="H33" s="12"/>
      <c r="I33" s="12"/>
    </row>
    <row r="34" spans="7:9" s="18" customFormat="1" x14ac:dyDescent="0.3">
      <c r="G34" s="11"/>
      <c r="H34" s="12"/>
      <c r="I34" s="12"/>
    </row>
    <row r="35" spans="7:9" s="18" customFormat="1" x14ac:dyDescent="0.3">
      <c r="G35" s="11"/>
      <c r="H35" s="12"/>
      <c r="I35" s="12"/>
    </row>
    <row r="36" spans="7:9" s="18" customFormat="1" x14ac:dyDescent="0.3">
      <c r="G36" s="11"/>
      <c r="H36" s="12"/>
      <c r="I36" s="12"/>
    </row>
    <row r="37" spans="7:9" s="18" customFormat="1" x14ac:dyDescent="0.3"/>
    <row r="38" spans="7:9" s="18" customFormat="1" x14ac:dyDescent="0.3"/>
    <row r="39" spans="7:9" s="18" customFormat="1" x14ac:dyDescent="0.3"/>
    <row r="40" spans="7:9" s="18" customFormat="1" x14ac:dyDescent="0.3"/>
    <row r="41" spans="7:9" s="18" customFormat="1" x14ac:dyDescent="0.3"/>
    <row r="42" spans="7:9" s="18" customFormat="1" x14ac:dyDescent="0.3"/>
    <row r="43" spans="7:9" s="18" customFormat="1" x14ac:dyDescent="0.3"/>
    <row r="44" spans="7:9" s="18" customFormat="1" x14ac:dyDescent="0.3"/>
    <row r="45" spans="7:9" s="18" customFormat="1" x14ac:dyDescent="0.3"/>
    <row r="46" spans="7:9" s="18" customFormat="1" x14ac:dyDescent="0.3"/>
    <row r="47" spans="7:9" s="18" customFormat="1" x14ac:dyDescent="0.3"/>
    <row r="48" spans="7:9" s="18" customFormat="1" x14ac:dyDescent="0.3"/>
    <row r="49" s="18" customFormat="1" x14ac:dyDescent="0.3"/>
    <row r="50" s="18" customFormat="1" x14ac:dyDescent="0.3"/>
    <row r="51" s="18" customFormat="1" x14ac:dyDescent="0.3"/>
    <row r="52" s="18" customFormat="1" x14ac:dyDescent="0.3"/>
    <row r="53" s="18" customFormat="1" x14ac:dyDescent="0.3"/>
    <row r="54" s="18" customFormat="1" x14ac:dyDescent="0.3"/>
    <row r="55" s="18" customFormat="1" x14ac:dyDescent="0.3"/>
    <row r="56" s="18" customFormat="1" x14ac:dyDescent="0.3"/>
    <row r="57" s="18" customFormat="1" x14ac:dyDescent="0.3"/>
    <row r="58" s="18" customFormat="1" x14ac:dyDescent="0.3"/>
    <row r="59" s="18" customFormat="1" x14ac:dyDescent="0.3"/>
    <row r="60" s="18" customFormat="1" x14ac:dyDescent="0.3"/>
    <row r="61" s="18" customFormat="1" x14ac:dyDescent="0.3"/>
    <row r="62" s="18" customFormat="1" x14ac:dyDescent="0.3"/>
    <row r="63" s="18" customFormat="1" x14ac:dyDescent="0.3"/>
    <row r="64" s="18" customFormat="1" x14ac:dyDescent="0.3"/>
    <row r="65" s="18" customFormat="1" x14ac:dyDescent="0.3"/>
    <row r="66" s="18" customFormat="1" x14ac:dyDescent="0.3"/>
    <row r="67" s="18" customFormat="1" x14ac:dyDescent="0.3"/>
    <row r="68" s="18" customFormat="1" x14ac:dyDescent="0.3"/>
    <row r="69" s="18" customFormat="1" x14ac:dyDescent="0.3"/>
    <row r="70" s="18" customFormat="1" x14ac:dyDescent="0.3"/>
    <row r="71" s="18" customFormat="1" x14ac:dyDescent="0.3"/>
    <row r="72" s="18" customFormat="1" x14ac:dyDescent="0.3"/>
    <row r="73" s="18" customFormat="1" x14ac:dyDescent="0.3"/>
    <row r="74" s="18" customFormat="1" x14ac:dyDescent="0.3"/>
    <row r="75" s="18" customFormat="1" x14ac:dyDescent="0.3"/>
    <row r="76" s="18" customFormat="1" x14ac:dyDescent="0.3"/>
    <row r="77" s="18" customFormat="1" x14ac:dyDescent="0.3"/>
    <row r="78" s="18" customFormat="1" x14ac:dyDescent="0.3"/>
    <row r="79" s="18" customFormat="1" x14ac:dyDescent="0.3"/>
    <row r="80" s="18" customFormat="1" x14ac:dyDescent="0.3"/>
    <row r="81" s="18" customFormat="1" x14ac:dyDescent="0.3"/>
    <row r="82" s="18" customFormat="1" x14ac:dyDescent="0.3"/>
    <row r="83" s="18" customFormat="1" x14ac:dyDescent="0.3"/>
    <row r="84" s="18" customFormat="1" x14ac:dyDescent="0.3"/>
    <row r="85" s="18" customFormat="1" x14ac:dyDescent="0.3"/>
    <row r="86" s="18" customFormat="1" x14ac:dyDescent="0.3"/>
    <row r="87" s="18" customFormat="1" x14ac:dyDescent="0.3"/>
    <row r="88" s="18" customFormat="1" x14ac:dyDescent="0.3"/>
    <row r="89" s="18" customFormat="1" x14ac:dyDescent="0.3"/>
    <row r="90" s="18" customFormat="1" x14ac:dyDescent="0.3"/>
    <row r="91" s="18" customFormat="1" x14ac:dyDescent="0.3"/>
    <row r="92" s="18" customFormat="1" x14ac:dyDescent="0.3"/>
    <row r="93" s="18" customFormat="1" x14ac:dyDescent="0.3"/>
    <row r="94" s="18" customFormat="1" x14ac:dyDescent="0.3"/>
    <row r="95" s="18" customFormat="1" x14ac:dyDescent="0.3"/>
    <row r="96" s="18" customFormat="1" x14ac:dyDescent="0.3"/>
    <row r="97" s="18" customFormat="1" x14ac:dyDescent="0.3"/>
    <row r="98" s="18" customFormat="1" x14ac:dyDescent="0.3"/>
    <row r="99" s="18" customFormat="1" x14ac:dyDescent="0.3"/>
    <row r="100" s="18" customFormat="1" x14ac:dyDescent="0.3"/>
    <row r="101" s="18" customFormat="1" x14ac:dyDescent="0.3"/>
    <row r="102" s="18" customFormat="1" x14ac:dyDescent="0.3"/>
    <row r="103" s="18" customFormat="1" x14ac:dyDescent="0.3"/>
    <row r="104" s="18" customFormat="1" x14ac:dyDescent="0.3"/>
    <row r="105" s="18" customFormat="1" x14ac:dyDescent="0.3"/>
    <row r="106" s="18" customFormat="1" x14ac:dyDescent="0.3"/>
    <row r="107" s="18" customFormat="1" x14ac:dyDescent="0.3"/>
    <row r="108" s="18" customFormat="1" x14ac:dyDescent="0.3"/>
    <row r="109" s="18" customFormat="1" x14ac:dyDescent="0.3"/>
    <row r="110" s="18" customFormat="1" x14ac:dyDescent="0.3"/>
    <row r="111" s="18" customFormat="1" x14ac:dyDescent="0.3"/>
    <row r="112" s="18" customFormat="1" x14ac:dyDescent="0.3"/>
    <row r="113" s="18" customFormat="1" x14ac:dyDescent="0.3"/>
    <row r="114" s="18" customFormat="1" x14ac:dyDescent="0.3"/>
    <row r="115" s="18" customFormat="1" x14ac:dyDescent="0.3"/>
    <row r="116" s="18" customFormat="1" x14ac:dyDescent="0.3"/>
    <row r="117" s="18" customFormat="1" x14ac:dyDescent="0.3"/>
    <row r="118" s="18" customFormat="1" x14ac:dyDescent="0.3"/>
    <row r="119" s="18" customFormat="1" x14ac:dyDescent="0.3"/>
    <row r="120" s="18" customFormat="1" x14ac:dyDescent="0.3"/>
    <row r="121" s="18" customFormat="1" x14ac:dyDescent="0.3"/>
    <row r="122" s="18" customFormat="1" x14ac:dyDescent="0.3"/>
    <row r="123" s="18" customFormat="1" x14ac:dyDescent="0.3"/>
    <row r="124" s="18" customFormat="1" x14ac:dyDescent="0.3"/>
    <row r="125" s="18" customFormat="1" x14ac:dyDescent="0.3"/>
    <row r="126" s="18" customFormat="1" x14ac:dyDescent="0.3"/>
    <row r="127" s="18" customFormat="1" x14ac:dyDescent="0.3"/>
    <row r="128" s="18" customFormat="1" x14ac:dyDescent="0.3"/>
    <row r="129" s="18" customFormat="1" x14ac:dyDescent="0.3"/>
    <row r="130" s="18" customFormat="1" x14ac:dyDescent="0.3"/>
    <row r="131" s="18" customFormat="1" x14ac:dyDescent="0.3"/>
    <row r="132" s="18" customFormat="1" x14ac:dyDescent="0.3"/>
    <row r="133" s="18" customFormat="1" x14ac:dyDescent="0.3"/>
    <row r="134" s="18" customFormat="1" x14ac:dyDescent="0.3"/>
    <row r="135" s="18" customFormat="1" x14ac:dyDescent="0.3"/>
    <row r="136" s="18" customFormat="1" x14ac:dyDescent="0.3"/>
    <row r="137" s="18" customFormat="1" x14ac:dyDescent="0.3"/>
    <row r="138" s="18" customFormat="1" x14ac:dyDescent="0.3"/>
    <row r="139" s="18" customFormat="1" x14ac:dyDescent="0.3"/>
    <row r="140" s="18" customFormat="1" x14ac:dyDescent="0.3"/>
    <row r="141" s="18" customFormat="1" x14ac:dyDescent="0.3"/>
    <row r="142" s="18" customFormat="1" x14ac:dyDescent="0.3"/>
    <row r="143" s="18" customFormat="1" x14ac:dyDescent="0.3"/>
    <row r="144" s="18" customFormat="1" x14ac:dyDescent="0.3"/>
    <row r="145" s="18" customFormat="1" x14ac:dyDescent="0.3"/>
    <row r="146" s="18" customFormat="1" x14ac:dyDescent="0.3"/>
    <row r="147" s="18" customFormat="1" x14ac:dyDescent="0.3"/>
    <row r="148" s="18" customFormat="1" x14ac:dyDescent="0.3"/>
    <row r="149" s="18" customFormat="1" x14ac:dyDescent="0.3"/>
    <row r="150" s="18" customFormat="1" x14ac:dyDescent="0.3"/>
    <row r="151" s="18" customFormat="1" x14ac:dyDescent="0.3"/>
    <row r="152" s="18" customFormat="1" x14ac:dyDescent="0.3"/>
    <row r="153" s="18" customFormat="1" x14ac:dyDescent="0.3"/>
    <row r="154" s="18" customFormat="1" x14ac:dyDescent="0.3"/>
    <row r="155" s="18" customFormat="1" x14ac:dyDescent="0.3"/>
    <row r="156" s="18" customFormat="1" x14ac:dyDescent="0.3"/>
    <row r="157" s="18" customFormat="1" x14ac:dyDescent="0.3"/>
    <row r="158" s="18" customFormat="1" x14ac:dyDescent="0.3"/>
    <row r="159" s="18" customFormat="1" x14ac:dyDescent="0.3"/>
    <row r="160" s="18" customFormat="1" x14ac:dyDescent="0.3"/>
    <row r="161" s="18" customFormat="1" x14ac:dyDescent="0.3"/>
    <row r="162" s="18" customFormat="1" x14ac:dyDescent="0.3"/>
    <row r="163" s="18" customFormat="1" x14ac:dyDescent="0.3"/>
    <row r="164" s="18" customFormat="1" x14ac:dyDescent="0.3"/>
    <row r="165" s="18" customFormat="1" x14ac:dyDescent="0.3"/>
    <row r="166" s="18" customFormat="1" x14ac:dyDescent="0.3"/>
    <row r="167" s="18" customFormat="1" x14ac:dyDescent="0.3"/>
    <row r="168" s="18" customFormat="1" x14ac:dyDescent="0.3"/>
    <row r="169" s="18" customFormat="1" x14ac:dyDescent="0.3"/>
    <row r="170" s="18" customFormat="1" x14ac:dyDescent="0.3"/>
    <row r="171" s="18" customFormat="1" x14ac:dyDescent="0.3"/>
    <row r="172" s="18" customFormat="1" x14ac:dyDescent="0.3"/>
    <row r="173" s="18" customFormat="1" x14ac:dyDescent="0.3"/>
    <row r="174" s="18" customFormat="1" x14ac:dyDescent="0.3"/>
    <row r="175" s="18" customFormat="1" x14ac:dyDescent="0.3"/>
    <row r="176" s="18" customFormat="1" x14ac:dyDescent="0.3"/>
    <row r="177" s="18" customFormat="1" x14ac:dyDescent="0.3"/>
    <row r="178" s="18" customFormat="1" x14ac:dyDescent="0.3"/>
    <row r="179" s="18" customFormat="1" x14ac:dyDescent="0.3"/>
    <row r="180" s="18" customFormat="1" x14ac:dyDescent="0.3"/>
    <row r="181" s="18" customFormat="1" x14ac:dyDescent="0.3"/>
    <row r="182" s="18" customFormat="1" x14ac:dyDescent="0.3"/>
    <row r="183" s="18" customFormat="1" x14ac:dyDescent="0.3"/>
    <row r="184" s="18" customFormat="1" x14ac:dyDescent="0.3"/>
    <row r="185" s="18" customFormat="1" x14ac:dyDescent="0.3"/>
    <row r="186" s="18" customFormat="1" x14ac:dyDescent="0.3"/>
    <row r="187" s="18" customFormat="1" x14ac:dyDescent="0.3"/>
    <row r="188" s="18" customFormat="1" x14ac:dyDescent="0.3"/>
    <row r="189" s="18" customFormat="1" x14ac:dyDescent="0.3"/>
    <row r="190" s="18" customFormat="1" x14ac:dyDescent="0.3"/>
    <row r="191" s="18" customFormat="1" x14ac:dyDescent="0.3"/>
    <row r="192" s="18" customFormat="1" x14ac:dyDescent="0.3"/>
    <row r="193" s="18" customFormat="1" x14ac:dyDescent="0.3"/>
    <row r="194" s="18" customFormat="1" x14ac:dyDescent="0.3"/>
    <row r="195" s="18" customFormat="1" x14ac:dyDescent="0.3"/>
    <row r="196" s="18" customFormat="1" x14ac:dyDescent="0.3"/>
    <row r="197" s="18" customFormat="1" x14ac:dyDescent="0.3"/>
    <row r="198" s="18" customFormat="1" x14ac:dyDescent="0.3"/>
    <row r="199" s="18" customFormat="1" x14ac:dyDescent="0.3"/>
    <row r="200" s="18" customFormat="1" x14ac:dyDescent="0.3"/>
    <row r="201" s="18" customFormat="1" x14ac:dyDescent="0.3"/>
    <row r="202" s="18" customFormat="1" x14ac:dyDescent="0.3"/>
    <row r="203" s="18" customFormat="1" x14ac:dyDescent="0.3"/>
    <row r="204" s="18" customFormat="1" x14ac:dyDescent="0.3"/>
    <row r="205" s="18" customFormat="1" x14ac:dyDescent="0.3"/>
    <row r="206" s="18" customFormat="1" x14ac:dyDescent="0.3"/>
    <row r="207" s="18" customFormat="1" x14ac:dyDescent="0.3"/>
    <row r="208" s="18" customFormat="1" x14ac:dyDescent="0.3"/>
    <row r="209" s="18" customFormat="1" x14ac:dyDescent="0.3"/>
    <row r="210" s="18" customFormat="1" x14ac:dyDescent="0.3"/>
    <row r="211" s="18" customFormat="1" x14ac:dyDescent="0.3"/>
    <row r="212" s="18" customFormat="1" x14ac:dyDescent="0.3"/>
    <row r="213" s="18" customFormat="1" x14ac:dyDescent="0.3"/>
    <row r="214" s="18" customFormat="1" x14ac:dyDescent="0.3"/>
    <row r="215" s="18" customFormat="1" x14ac:dyDescent="0.3"/>
    <row r="216" s="18" customFormat="1" x14ac:dyDescent="0.3"/>
    <row r="217" s="18" customFormat="1" x14ac:dyDescent="0.3"/>
    <row r="218" s="18" customFormat="1" x14ac:dyDescent="0.3"/>
    <row r="219" s="18" customFormat="1" x14ac:dyDescent="0.3"/>
    <row r="220" s="18" customFormat="1" x14ac:dyDescent="0.3"/>
    <row r="221" s="18" customFormat="1" x14ac:dyDescent="0.3"/>
    <row r="222" s="18" customFormat="1" x14ac:dyDescent="0.3"/>
    <row r="223" s="18" customFormat="1" x14ac:dyDescent="0.3"/>
    <row r="224" s="18" customFormat="1" x14ac:dyDescent="0.3"/>
    <row r="225" s="18" customFormat="1" x14ac:dyDescent="0.3"/>
    <row r="226" s="18" customFormat="1" x14ac:dyDescent="0.3"/>
    <row r="227" s="18" customFormat="1" x14ac:dyDescent="0.3"/>
    <row r="228" s="18" customFormat="1" x14ac:dyDescent="0.3"/>
    <row r="229" s="18" customFormat="1" x14ac:dyDescent="0.3"/>
    <row r="230" s="18" customFormat="1" x14ac:dyDescent="0.3"/>
    <row r="231" s="18" customFormat="1" x14ac:dyDescent="0.3"/>
    <row r="232" s="18" customFormat="1" x14ac:dyDescent="0.3"/>
    <row r="233" s="18" customFormat="1" x14ac:dyDescent="0.3"/>
    <row r="234" s="18" customFormat="1" x14ac:dyDescent="0.3"/>
    <row r="235" s="18" customFormat="1" x14ac:dyDescent="0.3"/>
    <row r="236" s="18" customFormat="1" x14ac:dyDescent="0.3"/>
    <row r="237" s="18" customFormat="1" x14ac:dyDescent="0.3"/>
    <row r="238" s="18" customFormat="1" x14ac:dyDescent="0.3"/>
    <row r="239" s="18" customFormat="1" x14ac:dyDescent="0.3"/>
    <row r="240" s="18" customFormat="1" x14ac:dyDescent="0.3"/>
    <row r="241" spans="1:12" s="18" customFormat="1" x14ac:dyDescent="0.3"/>
    <row r="242" spans="1:12" s="18" customFormat="1" x14ac:dyDescent="0.3"/>
    <row r="243" spans="1:12" s="18" customFormat="1" x14ac:dyDescent="0.3"/>
    <row r="244" spans="1:12" s="18" customFormat="1" x14ac:dyDescent="0.3"/>
    <row r="245" spans="1:12" s="18" customFormat="1" x14ac:dyDescent="0.3"/>
    <row r="246" spans="1:12" s="18" customFormat="1" x14ac:dyDescent="0.3"/>
    <row r="247" spans="1:12" s="18" customFormat="1" x14ac:dyDescent="0.3"/>
    <row r="248" spans="1:12" s="18" customFormat="1" x14ac:dyDescent="0.3"/>
    <row r="249" spans="1:12" s="18" customFormat="1" x14ac:dyDescent="0.3"/>
    <row r="250" spans="1:12" s="18" customFormat="1" x14ac:dyDescent="0.3"/>
    <row r="251" spans="1:12" s="18" customFormat="1" x14ac:dyDescent="0.3"/>
    <row r="252" spans="1:12" s="18" customFormat="1" x14ac:dyDescent="0.3"/>
    <row r="253" spans="1:12" x14ac:dyDescent="0.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</row>
    <row r="254" spans="1:12" x14ac:dyDescent="0.3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</row>
    <row r="255" spans="1:12" x14ac:dyDescent="0.3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</row>
    <row r="256" spans="1:12" x14ac:dyDescent="0.3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</row>
    <row r="257" spans="1:12" x14ac:dyDescent="0.3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</row>
    <row r="258" spans="1:12" x14ac:dyDescent="0.3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</row>
    <row r="259" spans="1:12" x14ac:dyDescent="0.3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</row>
    <row r="260" spans="1:12" x14ac:dyDescent="0.3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</row>
    <row r="261" spans="1:12" x14ac:dyDescent="0.3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</row>
    <row r="262" spans="1:12" x14ac:dyDescent="0.3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</row>
    <row r="263" spans="1:12" x14ac:dyDescent="0.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</row>
    <row r="264" spans="1:12" x14ac:dyDescent="0.3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</row>
    <row r="265" spans="1:12" x14ac:dyDescent="0.3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</row>
    <row r="266" spans="1:12" x14ac:dyDescent="0.3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</row>
    <row r="267" spans="1:12" x14ac:dyDescent="0.3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</row>
    <row r="268" spans="1:12" x14ac:dyDescent="0.3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</row>
    <row r="269" spans="1:12" x14ac:dyDescent="0.3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</row>
    <row r="270" spans="1:12" x14ac:dyDescent="0.3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</row>
    <row r="271" spans="1:12" x14ac:dyDescent="0.3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</row>
    <row r="272" spans="1:12" x14ac:dyDescent="0.3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</row>
    <row r="273" spans="1:12" x14ac:dyDescent="0.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</row>
    <row r="274" spans="1:12" x14ac:dyDescent="0.3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</row>
    <row r="275" spans="1:12" x14ac:dyDescent="0.3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</row>
    <row r="276" spans="1:12" x14ac:dyDescent="0.3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4.8.4</vt:lpstr>
      <vt:lpstr>Serie histórica</vt:lpstr>
      <vt:lpstr>'4.8.4'!Área_de_impresión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Stella Landeira</cp:lastModifiedBy>
  <cp:revision>8</cp:revision>
  <cp:lastPrinted>2022-06-06T16:20:19Z</cp:lastPrinted>
  <dcterms:created xsi:type="dcterms:W3CDTF">2017-05-16T14:39:08Z</dcterms:created>
  <dcterms:modified xsi:type="dcterms:W3CDTF">2024-10-09T18:20:53Z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dd7f1249-e1e7-4020-9881-8fae5ffa23cd</vt:lpwstr>
  </property>
</Properties>
</file>