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0640" windowHeight="9972"/>
  </bookViews>
  <sheets>
    <sheet name="4.8.4" sheetId="1" r:id="rId1"/>
    <sheet name="Serie histórica" sheetId="2" r:id="rId2"/>
  </sheets>
  <definedNames>
    <definedName name="_xlnm.Print_Area" localSheetId="0">'4.8.4'!$A$1:$D$19</definedName>
  </definedNames>
  <calcPr calcId="145621"/>
</workbook>
</file>

<file path=xl/calcChain.xml><?xml version="1.0" encoding="utf-8"?>
<calcChain xmlns="http://schemas.openxmlformats.org/spreadsheetml/2006/main">
  <c r="H7" i="2" l="1"/>
  <c r="H5" i="2"/>
  <c r="B5" i="1" l="1"/>
  <c r="D7" i="1"/>
  <c r="C15" i="1" l="1"/>
  <c r="C12" i="1"/>
  <c r="C10" i="1"/>
  <c r="C9" i="1"/>
  <c r="C8" i="1"/>
  <c r="C7" i="1"/>
  <c r="C5" i="1"/>
  <c r="G15" i="2" l="1"/>
  <c r="G12" i="2"/>
  <c r="G10" i="2"/>
  <c r="G9" i="2"/>
  <c r="G8" i="2"/>
  <c r="G7" i="2"/>
  <c r="G5" i="2" s="1"/>
  <c r="D5" i="1"/>
  <c r="E7" i="2" l="1"/>
  <c r="E5" i="2" l="1"/>
  <c r="D7" i="2" l="1"/>
  <c r="D5" i="2"/>
  <c r="C5" i="2"/>
  <c r="B5" i="2"/>
</calcChain>
</file>

<file path=xl/sharedStrings.xml><?xml version="1.0" encoding="utf-8"?>
<sst xmlns="http://schemas.openxmlformats.org/spreadsheetml/2006/main" count="40" uniqueCount="18">
  <si>
    <t>Camping</t>
  </si>
  <si>
    <t>Sin alojamiento</t>
  </si>
  <si>
    <t>Total</t>
  </si>
  <si>
    <t>Alojamiento utilizado</t>
  </si>
  <si>
    <t>Vivienda propia</t>
  </si>
  <si>
    <t>Hotel – hostel</t>
  </si>
  <si>
    <t>Vivienda arrendada</t>
  </si>
  <si>
    <t>Vivienda familia o amigos</t>
  </si>
  <si>
    <t>Apart hotel</t>
  </si>
  <si>
    <t>Tiempo compartido</t>
  </si>
  <si>
    <t>Otros - sin Datos</t>
  </si>
  <si>
    <t>Fuente: Ministerio de Turismo.</t>
  </si>
  <si>
    <t>4.8.4 - Visitantes ingresados a Uruguay, por año, según alojamiento utilizado</t>
  </si>
  <si>
    <t xml:space="preserve">Nota: Debido a la pandemia y el consiguiente cierre de fronteras, las Encuestas de Turismo Receptivo fueron </t>
  </si>
  <si>
    <t>..</t>
  </si>
  <si>
    <t>suspendidas a partir del 13 de marzo del 2020 y retomadas a partir de Noviembre 2021.</t>
  </si>
  <si>
    <t>fueron suspendidas a partir del 13 de marzo del 2020 y retomadas a partir de Noviembre 2021.</t>
  </si>
  <si>
    <t xml:space="preserve">Nota: Debido a la pandemia y el consiguiente cierre de fronteras, las Encuestas de Turismo Receptivo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</si>
</sst>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U &quot;* #,##0.00_ ;_ &quot;$U &quot;* \-#,##0.00_ ;_ &quot;$U &quot;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  <charset val="1"/>
    </font>
    <font>
      <i/>
      <sz val="11"/>
      <color rgb="FF80808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D54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</cellStyleXfs>
  <cellXfs count="29">
    <xf numFmtId="0" fontId="0" fillId="0" borderId="0" xfId="0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0" fontId="5" fillId="2" borderId="0" xfId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right"/>
    </xf>
    <xf numFmtId="0" fontId="3" fillId="3" borderId="0" xfId="0" applyFont="1" applyFill="1" applyBorder="1"/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left"/>
    </xf>
    <xf numFmtId="3" fontId="6" fillId="3" borderId="0" xfId="1" applyNumberFormat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3" fontId="7" fillId="3" borderId="0" xfId="4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0" fontId="4" fillId="3" borderId="0" xfId="0" applyFont="1" applyFill="1" applyBorder="1"/>
    <xf numFmtId="0" fontId="2" fillId="3" borderId="0" xfId="0" applyFont="1" applyFill="1" applyBorder="1"/>
    <xf numFmtId="3" fontId="7" fillId="0" borderId="0" xfId="5" applyNumberFormat="1" applyFont="1" applyFill="1" applyBorder="1" applyAlignment="1" applyProtection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0" xfId="1" applyFont="1" applyFill="1" applyBorder="1" applyAlignment="1">
      <alignment horizontal="right"/>
    </xf>
    <xf numFmtId="0" fontId="7" fillId="4" borderId="0" xfId="0" applyFont="1" applyFill="1" applyBorder="1"/>
    <xf numFmtId="3" fontId="6" fillId="4" borderId="0" xfId="1" applyNumberFormat="1" applyFont="1" applyFill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0" fontId="7" fillId="0" borderId="0" xfId="0" applyFont="1" applyBorder="1"/>
    <xf numFmtId="3" fontId="7" fillId="4" borderId="0" xfId="0" applyNumberFormat="1" applyFont="1" applyFill="1" applyBorder="1" applyAlignment="1">
      <alignment horizontal="right"/>
    </xf>
    <xf numFmtId="3" fontId="7" fillId="0" borderId="0" xfId="6" applyNumberFormat="1" applyFont="1" applyBorder="1" applyAlignment="1" applyProtection="1">
      <alignment horizontal="right"/>
    </xf>
  </cellXfs>
  <cellStyles count="7">
    <cellStyle name="Excel Built-in Explanatory Text" xfId="5"/>
    <cellStyle name="Excel Built-in Explanatory Text 1" xfId="6"/>
    <cellStyle name="Moneda 2" xfId="2"/>
    <cellStyle name="Normal" xfId="0" builtinId="0"/>
    <cellStyle name="Normal 2" xfId="1"/>
    <cellStyle name="Porcentaje 2" xfId="3"/>
    <cellStyle name="Texto explicativo" xfId="4" builtinId="5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/>
  </sheetViews>
  <sheetFormatPr baseColWidth="10" defaultColWidth="11.44140625" defaultRowHeight="14.4" x14ac:dyDescent="0.3"/>
  <cols>
    <col min="1" max="1" width="23.6640625" style="7" customWidth="1"/>
    <col min="2" max="4" width="20" style="7" customWidth="1"/>
    <col min="5" max="5" width="21.6640625" style="7" customWidth="1"/>
    <col min="6" max="16384" width="11.44140625" style="7"/>
  </cols>
  <sheetData>
    <row r="1" spans="1:8" s="2" customFormat="1" ht="15" customHeight="1" x14ac:dyDescent="0.3">
      <c r="A1" s="8" t="s">
        <v>12</v>
      </c>
      <c r="B1" s="8"/>
      <c r="C1" s="8"/>
      <c r="D1" s="8"/>
    </row>
    <row r="2" spans="1:8" s="2" customFormat="1" ht="9" customHeight="1" x14ac:dyDescent="0.25">
      <c r="A2" s="8"/>
      <c r="B2" s="8"/>
      <c r="C2" s="8"/>
      <c r="D2" s="8"/>
    </row>
    <row r="3" spans="1:8" s="2" customFormat="1" ht="12.75" customHeight="1" x14ac:dyDescent="0.2">
      <c r="A3" s="3" t="s">
        <v>3</v>
      </c>
      <c r="B3" s="4">
        <v>2020</v>
      </c>
      <c r="C3" s="4">
        <v>2021</v>
      </c>
      <c r="D3" s="4">
        <v>2022</v>
      </c>
      <c r="F3" s="22"/>
      <c r="G3" s="22"/>
      <c r="H3" s="22"/>
    </row>
    <row r="4" spans="1:8" s="2" customFormat="1" ht="9" customHeight="1" x14ac:dyDescent="0.2">
      <c r="F4" s="23"/>
      <c r="G4" s="23"/>
      <c r="H4" s="23"/>
    </row>
    <row r="5" spans="1:8" s="2" customFormat="1" ht="12.75" customHeight="1" x14ac:dyDescent="0.2">
      <c r="A5" s="5" t="s">
        <v>2</v>
      </c>
      <c r="B5" s="9">
        <f>SUM(B7:B15)</f>
        <v>1000907.9035724768</v>
      </c>
      <c r="C5" s="9">
        <f>SUM(C7:C15)</f>
        <v>233536</v>
      </c>
      <c r="D5" s="9">
        <f>SUM(D7:D15)</f>
        <v>2466929</v>
      </c>
      <c r="F5" s="24"/>
      <c r="G5" s="25"/>
      <c r="H5" s="25"/>
    </row>
    <row r="6" spans="1:8" s="2" customFormat="1" ht="9" customHeight="1" x14ac:dyDescent="0.2">
      <c r="A6" s="5"/>
      <c r="F6" s="23"/>
      <c r="G6" s="26"/>
      <c r="H6" s="23"/>
    </row>
    <row r="7" spans="1:8" s="2" customFormat="1" ht="12.75" customHeight="1" x14ac:dyDescent="0.25">
      <c r="A7" s="5" t="s">
        <v>5</v>
      </c>
      <c r="B7" s="27">
        <v>305507.01735606598</v>
      </c>
      <c r="C7" s="20">
        <f>32325+49489+848+2348</f>
        <v>85010</v>
      </c>
      <c r="D7" s="28">
        <f>769546+45532</f>
        <v>815078</v>
      </c>
      <c r="F7" s="27"/>
      <c r="G7" s="28"/>
      <c r="H7" s="28"/>
    </row>
    <row r="8" spans="1:8" s="2" customFormat="1" ht="12.75" customHeight="1" x14ac:dyDescent="0.2">
      <c r="A8" s="5" t="s">
        <v>4</v>
      </c>
      <c r="B8" s="27">
        <v>80122.739084319401</v>
      </c>
      <c r="C8" s="20">
        <f>14795+22516</f>
        <v>37311</v>
      </c>
      <c r="D8" s="28">
        <v>215303</v>
      </c>
      <c r="F8" s="27"/>
      <c r="G8" s="28"/>
      <c r="H8" s="28"/>
    </row>
    <row r="9" spans="1:8" s="2" customFormat="1" ht="12.75" customHeight="1" x14ac:dyDescent="0.2">
      <c r="A9" s="5" t="s">
        <v>6</v>
      </c>
      <c r="B9" s="27">
        <v>223219.11517531599</v>
      </c>
      <c r="C9" s="20">
        <f>9181+8706</f>
        <v>17887</v>
      </c>
      <c r="D9" s="28">
        <v>229612</v>
      </c>
      <c r="F9" s="27"/>
      <c r="G9" s="28"/>
      <c r="H9" s="28"/>
    </row>
    <row r="10" spans="1:8" s="2" customFormat="1" ht="12.75" customHeight="1" x14ac:dyDescent="0.2">
      <c r="A10" s="5" t="s">
        <v>7</v>
      </c>
      <c r="B10" s="27">
        <v>231921.00847844299</v>
      </c>
      <c r="C10" s="20">
        <f>30683+44803</f>
        <v>75486</v>
      </c>
      <c r="D10" s="28">
        <v>926098</v>
      </c>
      <c r="F10" s="27"/>
      <c r="G10" s="28"/>
      <c r="H10" s="28"/>
    </row>
    <row r="11" spans="1:8" s="2" customFormat="1" ht="12.75" customHeight="1" x14ac:dyDescent="0.2">
      <c r="A11" s="5" t="s">
        <v>0</v>
      </c>
      <c r="B11" s="27">
        <v>29950.283360340502</v>
      </c>
      <c r="C11" s="20">
        <v>1219</v>
      </c>
      <c r="D11" s="28">
        <v>16882</v>
      </c>
      <c r="F11" s="27"/>
      <c r="G11" s="28"/>
      <c r="H11" s="28"/>
    </row>
    <row r="12" spans="1:8" s="2" customFormat="1" ht="12.75" customHeight="1" x14ac:dyDescent="0.2">
      <c r="A12" s="5" t="s">
        <v>1</v>
      </c>
      <c r="B12" s="27">
        <v>98735.293895838695</v>
      </c>
      <c r="C12" s="20">
        <f>1194+4015</f>
        <v>5209</v>
      </c>
      <c r="D12" s="28">
        <v>152600</v>
      </c>
      <c r="F12" s="27"/>
      <c r="G12" s="28"/>
      <c r="H12" s="28"/>
    </row>
    <row r="13" spans="1:8" s="2" customFormat="1" ht="12.75" customHeight="1" x14ac:dyDescent="0.2">
      <c r="A13" s="5" t="s">
        <v>8</v>
      </c>
      <c r="B13" s="27">
        <v>17401.175404661401</v>
      </c>
      <c r="C13" s="20">
        <v>1168</v>
      </c>
      <c r="D13" s="28">
        <v>16541</v>
      </c>
      <c r="F13" s="27"/>
      <c r="G13" s="28"/>
      <c r="H13" s="28"/>
    </row>
    <row r="14" spans="1:8" s="2" customFormat="1" ht="12.75" customHeight="1" x14ac:dyDescent="0.2">
      <c r="A14" s="5" t="s">
        <v>9</v>
      </c>
      <c r="B14" s="27">
        <v>2549.7650379155398</v>
      </c>
      <c r="C14" s="20">
        <v>144</v>
      </c>
      <c r="D14" s="28">
        <v>10540</v>
      </c>
      <c r="F14" s="27"/>
      <c r="G14" s="28"/>
      <c r="H14" s="28"/>
    </row>
    <row r="15" spans="1:8" s="2" customFormat="1" ht="12.75" customHeight="1" x14ac:dyDescent="0.2">
      <c r="A15" s="5" t="s">
        <v>10</v>
      </c>
      <c r="B15" s="27">
        <v>11501.5057795762</v>
      </c>
      <c r="C15" s="20">
        <f>4990+5112</f>
        <v>10102</v>
      </c>
      <c r="D15" s="28">
        <v>84275</v>
      </c>
      <c r="F15" s="27"/>
      <c r="G15" s="28"/>
      <c r="H15" s="28"/>
    </row>
    <row r="16" spans="1:8" s="2" customFormat="1" ht="9" customHeight="1" x14ac:dyDescent="0.2">
      <c r="A16" s="5"/>
      <c r="B16" s="6"/>
      <c r="C16" s="6"/>
    </row>
    <row r="17" spans="1:1" s="2" customFormat="1" ht="12.75" customHeight="1" x14ac:dyDescent="0.2">
      <c r="A17" s="1" t="s">
        <v>11</v>
      </c>
    </row>
    <row r="18" spans="1:1" s="2" customFormat="1" ht="12.75" customHeight="1" x14ac:dyDescent="0.2">
      <c r="A18" s="1" t="s">
        <v>17</v>
      </c>
    </row>
    <row r="19" spans="1:1" ht="12.75" customHeight="1" x14ac:dyDescent="0.25">
      <c r="A19" s="1" t="s">
        <v>16</v>
      </c>
    </row>
    <row r="20" spans="1:1" ht="9" customHeight="1" x14ac:dyDescent="0.25"/>
  </sheetData>
  <pageMargins left="0.70866141732283472" right="0.70866141732283472" top="0.55118110236220474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showGridLines="0" workbookViewId="0">
      <selection activeCell="H3" sqref="H3"/>
    </sheetView>
  </sheetViews>
  <sheetFormatPr baseColWidth="10" defaultColWidth="11.44140625" defaultRowHeight="14.4" x14ac:dyDescent="0.3"/>
  <cols>
    <col min="1" max="1" width="26.5546875" style="7" customWidth="1"/>
    <col min="2" max="8" width="11.44140625" style="7" customWidth="1"/>
    <col min="9" max="16384" width="11.44140625" style="7"/>
  </cols>
  <sheetData>
    <row r="1" spans="1:8" s="8" customFormat="1" ht="15" customHeight="1" x14ac:dyDescent="0.3">
      <c r="A1" s="8" t="s">
        <v>12</v>
      </c>
    </row>
    <row r="2" spans="1:8" s="8" customFormat="1" ht="9" customHeight="1" x14ac:dyDescent="0.25"/>
    <row r="3" spans="1:8" s="10" customFormat="1" ht="12.75" customHeight="1" x14ac:dyDescent="0.25">
      <c r="A3" s="11" t="s">
        <v>3</v>
      </c>
      <c r="B3" s="12">
        <v>2016</v>
      </c>
      <c r="C3" s="12">
        <v>2017</v>
      </c>
      <c r="D3" s="12">
        <v>2018</v>
      </c>
      <c r="E3" s="12">
        <v>2019</v>
      </c>
      <c r="F3" s="12">
        <v>2020</v>
      </c>
      <c r="G3" s="12">
        <v>2021</v>
      </c>
      <c r="H3" s="12">
        <v>2022</v>
      </c>
    </row>
    <row r="4" spans="1:8" s="10" customFormat="1" ht="9" customHeight="1" x14ac:dyDescent="0.2"/>
    <row r="5" spans="1:8" s="10" customFormat="1" ht="12.75" customHeight="1" x14ac:dyDescent="0.25">
      <c r="A5" s="13" t="s">
        <v>2</v>
      </c>
      <c r="B5" s="14">
        <f>SUM(B7:B15)</f>
        <v>3328449</v>
      </c>
      <c r="C5" s="14">
        <f>SUM(C7:C15)</f>
        <v>3940790</v>
      </c>
      <c r="D5" s="14">
        <f>SUM(D7:D15)</f>
        <v>3711948</v>
      </c>
      <c r="E5" s="14">
        <f>SUM(E7:E15)</f>
        <v>3220602</v>
      </c>
      <c r="F5" s="14" t="s">
        <v>14</v>
      </c>
      <c r="G5" s="9">
        <f>SUM(G7:G15)</f>
        <v>233536</v>
      </c>
      <c r="H5" s="9">
        <f>SUM(H7:H15)</f>
        <v>2466929</v>
      </c>
    </row>
    <row r="6" spans="1:8" s="10" customFormat="1" ht="9" customHeight="1" x14ac:dyDescent="0.2">
      <c r="A6" s="13"/>
      <c r="B6" s="15"/>
      <c r="C6" s="15"/>
      <c r="D6" s="15"/>
      <c r="G6" s="2"/>
    </row>
    <row r="7" spans="1:8" s="10" customFormat="1" ht="12.75" customHeight="1" x14ac:dyDescent="0.25">
      <c r="A7" s="13" t="s">
        <v>5</v>
      </c>
      <c r="B7" s="16">
        <v>1300837</v>
      </c>
      <c r="C7" s="16">
        <v>1618507</v>
      </c>
      <c r="D7" s="16">
        <f>1268327+107037</f>
        <v>1375364</v>
      </c>
      <c r="E7" s="16">
        <f>1231057+82808</f>
        <v>1313865</v>
      </c>
      <c r="F7" s="21" t="s">
        <v>14</v>
      </c>
      <c r="G7" s="20">
        <f>32325+49489+848+2348</f>
        <v>85010</v>
      </c>
      <c r="H7" s="28">
        <f>769546+45532</f>
        <v>815078</v>
      </c>
    </row>
    <row r="8" spans="1:8" s="10" customFormat="1" ht="12.75" customHeight="1" x14ac:dyDescent="0.25">
      <c r="A8" s="13" t="s">
        <v>4</v>
      </c>
      <c r="B8" s="16">
        <v>256655</v>
      </c>
      <c r="C8" s="16">
        <v>280701</v>
      </c>
      <c r="D8" s="16">
        <v>286636</v>
      </c>
      <c r="E8" s="16">
        <v>220285</v>
      </c>
      <c r="F8" s="21" t="s">
        <v>14</v>
      </c>
      <c r="G8" s="20">
        <f>14795+22516</f>
        <v>37311</v>
      </c>
      <c r="H8" s="28">
        <v>215303</v>
      </c>
    </row>
    <row r="9" spans="1:8" s="10" customFormat="1" ht="12.75" customHeight="1" x14ac:dyDescent="0.25">
      <c r="A9" s="13" t="s">
        <v>6</v>
      </c>
      <c r="B9" s="16">
        <v>337138</v>
      </c>
      <c r="C9" s="16">
        <v>641563</v>
      </c>
      <c r="D9" s="16">
        <v>635915</v>
      </c>
      <c r="E9" s="16">
        <v>421667</v>
      </c>
      <c r="F9" s="21" t="s">
        <v>14</v>
      </c>
      <c r="G9" s="20">
        <f>9181+8706</f>
        <v>17887</v>
      </c>
      <c r="H9" s="28">
        <v>229612</v>
      </c>
    </row>
    <row r="10" spans="1:8" s="10" customFormat="1" ht="12.75" customHeight="1" x14ac:dyDescent="0.25">
      <c r="A10" s="13" t="s">
        <v>7</v>
      </c>
      <c r="B10" s="16">
        <v>902993</v>
      </c>
      <c r="C10" s="16">
        <v>990800</v>
      </c>
      <c r="D10" s="16">
        <v>1031206</v>
      </c>
      <c r="E10" s="16">
        <v>969451</v>
      </c>
      <c r="F10" s="21" t="s">
        <v>14</v>
      </c>
      <c r="G10" s="20">
        <f>30683+44803</f>
        <v>75486</v>
      </c>
      <c r="H10" s="28">
        <v>926098</v>
      </c>
    </row>
    <row r="11" spans="1:8" s="10" customFormat="1" ht="12.75" customHeight="1" x14ac:dyDescent="0.25">
      <c r="A11" s="13" t="s">
        <v>0</v>
      </c>
      <c r="B11" s="16">
        <v>40909</v>
      </c>
      <c r="C11" s="16">
        <v>54451</v>
      </c>
      <c r="D11" s="16">
        <v>41611</v>
      </c>
      <c r="E11" s="16">
        <v>33011</v>
      </c>
      <c r="F11" s="21" t="s">
        <v>14</v>
      </c>
      <c r="G11" s="20">
        <v>1219</v>
      </c>
      <c r="H11" s="28">
        <v>16882</v>
      </c>
    </row>
    <row r="12" spans="1:8" s="10" customFormat="1" ht="12.75" customHeight="1" x14ac:dyDescent="0.25">
      <c r="A12" s="13" t="s">
        <v>1</v>
      </c>
      <c r="B12" s="16">
        <v>289993</v>
      </c>
      <c r="C12" s="16">
        <v>250070</v>
      </c>
      <c r="D12" s="16">
        <v>230543</v>
      </c>
      <c r="E12" s="16">
        <v>161341</v>
      </c>
      <c r="F12" s="21" t="s">
        <v>14</v>
      </c>
      <c r="G12" s="20">
        <f>1194+4015</f>
        <v>5209</v>
      </c>
      <c r="H12" s="28">
        <v>152600</v>
      </c>
    </row>
    <row r="13" spans="1:8" s="10" customFormat="1" ht="12.75" customHeight="1" x14ac:dyDescent="0.25">
      <c r="A13" s="13" t="s">
        <v>8</v>
      </c>
      <c r="B13" s="16">
        <v>44196</v>
      </c>
      <c r="C13" s="16">
        <v>55215</v>
      </c>
      <c r="D13" s="16">
        <v>64788</v>
      </c>
      <c r="E13" s="16">
        <v>49943</v>
      </c>
      <c r="F13" s="21" t="s">
        <v>14</v>
      </c>
      <c r="G13" s="20">
        <v>1168</v>
      </c>
      <c r="H13" s="28">
        <v>16541</v>
      </c>
    </row>
    <row r="14" spans="1:8" s="10" customFormat="1" ht="12.75" customHeight="1" x14ac:dyDescent="0.25">
      <c r="A14" s="13" t="s">
        <v>9</v>
      </c>
      <c r="B14" s="16">
        <v>5586</v>
      </c>
      <c r="C14" s="16">
        <v>7729</v>
      </c>
      <c r="D14" s="16">
        <v>8878</v>
      </c>
      <c r="E14" s="16">
        <v>5380</v>
      </c>
      <c r="F14" s="21" t="s">
        <v>14</v>
      </c>
      <c r="G14" s="20">
        <v>144</v>
      </c>
      <c r="H14" s="28">
        <v>10540</v>
      </c>
    </row>
    <row r="15" spans="1:8" s="10" customFormat="1" ht="12.75" customHeight="1" x14ac:dyDescent="0.25">
      <c r="A15" s="13" t="s">
        <v>10</v>
      </c>
      <c r="B15" s="16">
        <v>150142</v>
      </c>
      <c r="C15" s="16">
        <v>41754</v>
      </c>
      <c r="D15" s="16">
        <v>37007</v>
      </c>
      <c r="E15" s="16">
        <v>45659</v>
      </c>
      <c r="F15" s="21" t="s">
        <v>14</v>
      </c>
      <c r="G15" s="20">
        <f>4990+5112</f>
        <v>10102</v>
      </c>
      <c r="H15" s="28">
        <v>84275</v>
      </c>
    </row>
    <row r="16" spans="1:8" s="10" customFormat="1" ht="9" customHeight="1" x14ac:dyDescent="0.2">
      <c r="A16" s="13"/>
      <c r="B16" s="17"/>
      <c r="C16" s="17"/>
      <c r="D16" s="17"/>
    </row>
    <row r="17" spans="1:1" s="10" customFormat="1" ht="13.5" customHeight="1" x14ac:dyDescent="0.2">
      <c r="A17" s="18" t="s">
        <v>11</v>
      </c>
    </row>
    <row r="18" spans="1:1" s="2" customFormat="1" ht="12.75" customHeight="1" x14ac:dyDescent="0.2">
      <c r="A18" s="1" t="s">
        <v>13</v>
      </c>
    </row>
    <row r="19" spans="1:1" ht="12.75" customHeight="1" x14ac:dyDescent="0.25">
      <c r="A19" s="1" t="s">
        <v>15</v>
      </c>
    </row>
    <row r="20" spans="1:1" s="19" customFormat="1" ht="15" x14ac:dyDescent="0.25"/>
    <row r="21" spans="1:1" s="19" customFormat="1" ht="15" x14ac:dyDescent="0.25"/>
    <row r="22" spans="1:1" s="19" customFormat="1" ht="15" x14ac:dyDescent="0.25"/>
    <row r="23" spans="1:1" s="19" customFormat="1" ht="15" x14ac:dyDescent="0.25"/>
    <row r="24" spans="1:1" s="19" customFormat="1" ht="15" x14ac:dyDescent="0.25"/>
    <row r="25" spans="1:1" s="19" customFormat="1" ht="15" x14ac:dyDescent="0.25"/>
    <row r="26" spans="1:1" s="19" customFormat="1" ht="15" x14ac:dyDescent="0.25"/>
    <row r="27" spans="1:1" s="19" customFormat="1" ht="15" x14ac:dyDescent="0.25"/>
    <row r="28" spans="1:1" s="19" customFormat="1" ht="15" x14ac:dyDescent="0.25"/>
    <row r="29" spans="1:1" s="19" customFormat="1" ht="15" x14ac:dyDescent="0.25"/>
    <row r="30" spans="1:1" s="19" customFormat="1" ht="15" x14ac:dyDescent="0.25"/>
    <row r="31" spans="1:1" s="19" customFormat="1" ht="15" x14ac:dyDescent="0.25"/>
    <row r="32" spans="1:1" s="19" customFormat="1" ht="15" x14ac:dyDescent="0.25"/>
    <row r="33" s="19" customFormat="1" ht="15" x14ac:dyDescent="0.25"/>
    <row r="34" s="19" customFormat="1" ht="15" x14ac:dyDescent="0.25"/>
    <row r="35" s="19" customFormat="1" ht="15" x14ac:dyDescent="0.25"/>
    <row r="36" s="19" customFormat="1" x14ac:dyDescent="0.3"/>
    <row r="37" s="19" customFormat="1" x14ac:dyDescent="0.3"/>
    <row r="38" s="19" customFormat="1" x14ac:dyDescent="0.3"/>
    <row r="39" s="19" customFormat="1" x14ac:dyDescent="0.3"/>
    <row r="40" s="19" customFormat="1" x14ac:dyDescent="0.3"/>
    <row r="41" s="19" customFormat="1" x14ac:dyDescent="0.3"/>
    <row r="42" s="19" customFormat="1" x14ac:dyDescent="0.3"/>
    <row r="43" s="19" customFormat="1" x14ac:dyDescent="0.3"/>
    <row r="44" s="19" customFormat="1" x14ac:dyDescent="0.3"/>
    <row r="45" s="19" customFormat="1" x14ac:dyDescent="0.3"/>
    <row r="46" s="19" customFormat="1" x14ac:dyDescent="0.3"/>
    <row r="47" s="19" customFormat="1" x14ac:dyDescent="0.3"/>
    <row r="48" s="19" customFormat="1" x14ac:dyDescent="0.3"/>
    <row r="49" s="19" customFormat="1" x14ac:dyDescent="0.3"/>
    <row r="50" s="19" customFormat="1" x14ac:dyDescent="0.3"/>
    <row r="51" s="19" customFormat="1" x14ac:dyDescent="0.3"/>
    <row r="52" s="19" customFormat="1" x14ac:dyDescent="0.3"/>
    <row r="53" s="19" customFormat="1" x14ac:dyDescent="0.3"/>
    <row r="54" s="19" customFormat="1" x14ac:dyDescent="0.3"/>
    <row r="55" s="19" customFormat="1" x14ac:dyDescent="0.3"/>
    <row r="56" s="19" customFormat="1" x14ac:dyDescent="0.3"/>
    <row r="57" s="19" customFormat="1" x14ac:dyDescent="0.3"/>
    <row r="58" s="19" customFormat="1" x14ac:dyDescent="0.3"/>
    <row r="59" s="19" customFormat="1" x14ac:dyDescent="0.3"/>
    <row r="60" s="19" customFormat="1" x14ac:dyDescent="0.3"/>
    <row r="61" s="19" customFormat="1" x14ac:dyDescent="0.3"/>
    <row r="62" s="19" customFormat="1" x14ac:dyDescent="0.3"/>
    <row r="63" s="19" customFormat="1" x14ac:dyDescent="0.3"/>
    <row r="64" s="19" customFormat="1" x14ac:dyDescent="0.3"/>
    <row r="65" s="19" customFormat="1" x14ac:dyDescent="0.3"/>
    <row r="66" s="19" customFormat="1" x14ac:dyDescent="0.3"/>
    <row r="67" s="19" customFormat="1" x14ac:dyDescent="0.3"/>
    <row r="68" s="19" customFormat="1" x14ac:dyDescent="0.3"/>
    <row r="69" s="19" customFormat="1" x14ac:dyDescent="0.3"/>
    <row r="70" s="19" customFormat="1" x14ac:dyDescent="0.3"/>
    <row r="71" s="19" customFormat="1" x14ac:dyDescent="0.3"/>
    <row r="72" s="19" customFormat="1" x14ac:dyDescent="0.3"/>
    <row r="73" s="19" customFormat="1" x14ac:dyDescent="0.3"/>
    <row r="74" s="19" customFormat="1" x14ac:dyDescent="0.3"/>
    <row r="75" s="19" customFormat="1" x14ac:dyDescent="0.3"/>
    <row r="76" s="19" customFormat="1" x14ac:dyDescent="0.3"/>
    <row r="77" s="19" customFormat="1" x14ac:dyDescent="0.3"/>
    <row r="78" s="19" customFormat="1" x14ac:dyDescent="0.3"/>
    <row r="79" s="19" customFormat="1" x14ac:dyDescent="0.3"/>
    <row r="80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4.8.4</vt:lpstr>
      <vt:lpstr>Serie histórica</vt:lpstr>
      <vt:lpstr>'4.8.4'!Área_de_impresión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2022-06-06T16:20:19Z</cp:lastPrinted>
  <dcterms:created xsi:type="dcterms:W3CDTF">2017-05-16T14:39:08Z</dcterms:created>
  <dcterms:modified xsi:type="dcterms:W3CDTF">2023-05-19T21:34:06Z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dd7f1249-e1e7-4020-9881-8fae5ffa23cd</vt:lpwstr>
  </property>
</Properties>
</file>