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640" windowHeight="9528"/>
  </bookViews>
  <sheets>
    <sheet name="4.5.4" sheetId="1" r:id="rId1"/>
    <sheet name="Serie histórica" sheetId="2" r:id="rId2"/>
  </sheets>
  <definedNames>
    <definedName name="_xlnm.Print_Area" localSheetId="0">'4.5.4'!$A$1:$D$21</definedName>
  </definedNames>
  <calcPr calcId="145621"/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E17" i="2"/>
  <c r="D17" i="2"/>
  <c r="C17" i="2"/>
  <c r="B17" i="2"/>
  <c r="E15" i="2"/>
  <c r="D15" i="2"/>
  <c r="C15" i="2"/>
  <c r="B15" i="2"/>
  <c r="E13" i="2"/>
  <c r="D13" i="2"/>
  <c r="C13" i="2"/>
  <c r="B13" i="2"/>
  <c r="E10" i="2"/>
  <c r="D10" i="2"/>
  <c r="C10" i="2"/>
  <c r="B10" i="2"/>
  <c r="E7" i="2"/>
  <c r="D7" i="2"/>
  <c r="C7" i="2"/>
  <c r="B7" i="2"/>
  <c r="G17" i="2"/>
  <c r="F17" i="2"/>
  <c r="G15" i="2"/>
  <c r="F15" i="2"/>
  <c r="G13" i="2"/>
  <c r="F13" i="2"/>
  <c r="G10" i="2"/>
  <c r="F10" i="2"/>
  <c r="G7" i="2"/>
  <c r="F7" i="2"/>
  <c r="H17" i="2" l="1"/>
  <c r="H15" i="2"/>
  <c r="H13" i="2"/>
  <c r="H10" i="2"/>
  <c r="H7" i="2"/>
  <c r="H5" i="2"/>
  <c r="D17" i="1"/>
  <c r="C17" i="1"/>
  <c r="B17" i="1"/>
  <c r="D15" i="1"/>
  <c r="C15" i="1"/>
  <c r="B15" i="1"/>
  <c r="D13" i="1"/>
  <c r="C13" i="1"/>
  <c r="B13" i="1"/>
  <c r="D10" i="1"/>
  <c r="C10" i="1"/>
  <c r="C5" i="1" s="1"/>
  <c r="B10" i="1"/>
  <c r="D7" i="1"/>
  <c r="C7" i="1"/>
  <c r="B7" i="1"/>
  <c r="B5" i="1" s="1"/>
  <c r="D5" i="1"/>
</calcChain>
</file>

<file path=xl/sharedStrings.xml><?xml version="1.0" encoding="utf-8"?>
<sst xmlns="http://schemas.openxmlformats.org/spreadsheetml/2006/main" count="32" uniqueCount="15">
  <si>
    <t>Total Fósil</t>
  </si>
  <si>
    <t>Total Biomasa</t>
  </si>
  <si>
    <t>Total Hidráulica</t>
  </si>
  <si>
    <t>Total Eólica</t>
  </si>
  <si>
    <t>Total Solar Fotovoltaica</t>
  </si>
  <si>
    <t>Total</t>
  </si>
  <si>
    <t>Fuente</t>
  </si>
  <si>
    <t xml:space="preserve">    Centrales Térmicas (Turbinas Ciclo Rankine - Vapor)</t>
  </si>
  <si>
    <t xml:space="preserve">    Centrales Térmicas (Turbinas Ciclo Brayton - Gas)</t>
  </si>
  <si>
    <t xml:space="preserve">    Centrales Térmicas (Motores)</t>
  </si>
  <si>
    <t xml:space="preserve">    Generadores Hidráulicos</t>
  </si>
  <si>
    <t xml:space="preserve">    Generadores Eólicos</t>
  </si>
  <si>
    <t xml:space="preserve">    Generadores Solares</t>
  </si>
  <si>
    <t>Fuente: Ministerio de Industria, Energía y Minería (MIEM) - Dirección Nacional de Energía (DNE).</t>
  </si>
  <si>
    <t>4.5.4 - Potencia instalada, por año, según fuente en MW  (megavatio)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</si>
</sst>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4"/>
      <name val="Roman"/>
      <family val="1"/>
      <charset val="255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2"/>
      <name val="Courier"/>
      <family val="3"/>
    </font>
    <font>
      <b/>
      <sz val="12"/>
      <color theme="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2" fontId="2" fillId="0" borderId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/>
  </cellStyleXfs>
  <cellXfs count="12">
    <xf numFmtId="0" fontId="0" fillId="0" borderId="0" xfId="0"/>
    <xf numFmtId="164" fontId="5" fillId="2" borderId="0" xfId="1" applyNumberFormat="1" applyFont="1" applyFill="1" applyBorder="1" applyAlignment="1" applyProtection="1">
      <alignment vertical="center"/>
    </xf>
    <xf numFmtId="0" fontId="4" fillId="2" borderId="0" xfId="4" applyFont="1" applyFill="1" applyBorder="1"/>
    <xf numFmtId="164" fontId="5" fillId="2" borderId="0" xfId="1" applyNumberFormat="1" applyFont="1" applyFill="1" applyBorder="1" applyAlignment="1" applyProtection="1">
      <alignment horizontal="right" vertical="center"/>
    </xf>
    <xf numFmtId="164" fontId="4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/>
    <xf numFmtId="0" fontId="0" fillId="2" borderId="0" xfId="0" applyFill="1"/>
    <xf numFmtId="0" fontId="8" fillId="3" borderId="0" xfId="5" applyFont="1" applyFill="1" applyBorder="1" applyAlignment="1" applyProtection="1">
      <alignment horizontal="left"/>
    </xf>
    <xf numFmtId="164" fontId="9" fillId="2" borderId="0" xfId="1" applyNumberFormat="1" applyFont="1" applyFill="1" applyBorder="1" applyAlignment="1" applyProtection="1">
      <alignment vertical="center"/>
    </xf>
    <xf numFmtId="165" fontId="5" fillId="2" borderId="0" xfId="0" applyNumberFormat="1" applyFont="1" applyFill="1"/>
    <xf numFmtId="0" fontId="8" fillId="3" borderId="0" xfId="5" applyFont="1" applyFill="1" applyBorder="1" applyAlignment="1" applyProtection="1">
      <alignment horizontal="left" wrapText="1"/>
    </xf>
    <xf numFmtId="0" fontId="4" fillId="2" borderId="0" xfId="4" applyFont="1" applyFill="1" applyBorder="1" applyAlignment="1">
      <alignment horizontal="left" wrapText="1"/>
    </xf>
  </cellXfs>
  <cellStyles count="7">
    <cellStyle name="=C:\WINNT\SYSTEM32\COMMAND.COM" xfId="4"/>
    <cellStyle name="Fijo" xfId="2"/>
    <cellStyle name="Normal" xfId="0" builtinId="0"/>
    <cellStyle name="Normal 12" xfId="6"/>
    <cellStyle name="Normal 2" xfId="3"/>
    <cellStyle name="Normal 3" xfId="1"/>
    <cellStyle name="Normal_Hoja3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Normal="100" workbookViewId="0">
      <selection sqref="A1:D1"/>
    </sheetView>
  </sheetViews>
  <sheetFormatPr baseColWidth="10" defaultColWidth="11.44140625" defaultRowHeight="14.4" x14ac:dyDescent="0.3"/>
  <cols>
    <col min="1" max="1" width="45.33203125" style="6" customWidth="1"/>
    <col min="2" max="2" width="10.6640625" style="6" customWidth="1"/>
    <col min="3" max="3" width="10.44140625" style="6" customWidth="1"/>
    <col min="4" max="4" width="10.5546875" style="6" customWidth="1"/>
    <col min="5" max="16384" width="11.44140625" style="6"/>
  </cols>
  <sheetData>
    <row r="1" spans="1:5" s="2" customFormat="1" ht="15" customHeight="1" x14ac:dyDescent="0.3">
      <c r="A1" s="10" t="s">
        <v>14</v>
      </c>
      <c r="B1" s="10"/>
      <c r="C1" s="10"/>
      <c r="D1" s="10"/>
    </row>
    <row r="2" spans="1:5" s="2" customFormat="1" ht="9" customHeight="1" x14ac:dyDescent="0.3">
      <c r="A2" s="7"/>
      <c r="B2" s="7"/>
      <c r="C2" s="7"/>
      <c r="D2" s="7"/>
    </row>
    <row r="3" spans="1:5" s="2" customFormat="1" ht="12.75" customHeight="1" x14ac:dyDescent="0.2">
      <c r="A3" s="2" t="s">
        <v>6</v>
      </c>
      <c r="B3" s="2">
        <v>2020</v>
      </c>
      <c r="C3" s="2">
        <v>2021</v>
      </c>
      <c r="D3" s="2">
        <v>2022</v>
      </c>
    </row>
    <row r="4" spans="1:5" s="2" customFormat="1" ht="9" customHeight="1" x14ac:dyDescent="0.2"/>
    <row r="5" spans="1:5" s="5" customFormat="1" ht="12.75" customHeight="1" x14ac:dyDescent="0.2">
      <c r="A5" s="2" t="s">
        <v>5</v>
      </c>
      <c r="B5" s="4">
        <f>SUM(B7,B10,B13,B15,B17)</f>
        <v>4905.0972688000002</v>
      </c>
      <c r="C5" s="4">
        <f>SUM(C7,C10,C13,C15,C17)</f>
        <v>4913.7906738000001</v>
      </c>
      <c r="D5" s="4">
        <f>SUM(D7,D10,D13,D15,D17)</f>
        <v>4928.5446138000007</v>
      </c>
      <c r="E5" s="4"/>
    </row>
    <row r="6" spans="1:5" s="5" customFormat="1" ht="9" customHeight="1" x14ac:dyDescent="0.2">
      <c r="A6" s="2"/>
      <c r="B6" s="8"/>
      <c r="E6" s="1"/>
    </row>
    <row r="7" spans="1:5" s="5" customFormat="1" ht="12.75" customHeight="1" x14ac:dyDescent="0.25">
      <c r="A7" s="2" t="s">
        <v>0</v>
      </c>
      <c r="B7" s="1">
        <f>B9+B8</f>
        <v>1176.7</v>
      </c>
      <c r="C7" s="1">
        <f>C9+C8</f>
        <v>1176.7</v>
      </c>
      <c r="D7" s="1">
        <f>D9+D8</f>
        <v>1176.7</v>
      </c>
      <c r="E7" s="1"/>
    </row>
    <row r="8" spans="1:5" s="5" customFormat="1" ht="12.75" customHeight="1" x14ac:dyDescent="0.25">
      <c r="A8" s="2" t="s">
        <v>8</v>
      </c>
      <c r="B8" s="1">
        <v>1105.7</v>
      </c>
      <c r="C8" s="1">
        <v>1105.7</v>
      </c>
      <c r="D8" s="1">
        <v>1105.7</v>
      </c>
      <c r="E8" s="1"/>
    </row>
    <row r="9" spans="1:5" s="5" customFormat="1" ht="12.75" customHeight="1" x14ac:dyDescent="0.25">
      <c r="A9" s="2" t="s">
        <v>9</v>
      </c>
      <c r="B9" s="1">
        <v>71</v>
      </c>
      <c r="C9" s="9">
        <v>71</v>
      </c>
      <c r="D9" s="9">
        <v>71</v>
      </c>
      <c r="E9" s="1"/>
    </row>
    <row r="10" spans="1:5" s="5" customFormat="1" ht="12.75" customHeight="1" x14ac:dyDescent="0.2">
      <c r="A10" s="2" t="s">
        <v>1</v>
      </c>
      <c r="B10" s="1">
        <f>B11+B12</f>
        <v>416.27000000000004</v>
      </c>
      <c r="C10" s="1">
        <f>C11+C12</f>
        <v>416.42</v>
      </c>
      <c r="D10" s="1">
        <f>D11+D12</f>
        <v>417.22</v>
      </c>
      <c r="E10" s="1"/>
    </row>
    <row r="11" spans="1:5" s="5" customFormat="1" ht="12.75" customHeight="1" x14ac:dyDescent="0.25">
      <c r="A11" s="2" t="s">
        <v>7</v>
      </c>
      <c r="B11" s="1">
        <v>414.6</v>
      </c>
      <c r="C11" s="5">
        <v>414.6</v>
      </c>
      <c r="D11" s="5">
        <v>414.6</v>
      </c>
      <c r="E11" s="1"/>
    </row>
    <row r="12" spans="1:5" s="5" customFormat="1" ht="12.75" customHeight="1" x14ac:dyDescent="0.25">
      <c r="A12" s="2" t="s">
        <v>9</v>
      </c>
      <c r="B12" s="1">
        <v>1.6700000000000002</v>
      </c>
      <c r="C12" s="9">
        <v>1.82</v>
      </c>
      <c r="D12" s="9">
        <v>2.62</v>
      </c>
      <c r="E12" s="1"/>
    </row>
    <row r="13" spans="1:5" s="5" customFormat="1" ht="12.75" customHeight="1" x14ac:dyDescent="0.25">
      <c r="A13" s="2" t="s">
        <v>2</v>
      </c>
      <c r="B13" s="1">
        <f>B14</f>
        <v>1538</v>
      </c>
      <c r="C13" s="1">
        <f>C14</f>
        <v>1538</v>
      </c>
      <c r="D13" s="1">
        <f>D14</f>
        <v>1538</v>
      </c>
      <c r="E13" s="1"/>
    </row>
    <row r="14" spans="1:5" s="5" customFormat="1" ht="12.75" customHeight="1" x14ac:dyDescent="0.25">
      <c r="A14" s="2" t="s">
        <v>10</v>
      </c>
      <c r="B14" s="3">
        <v>1538</v>
      </c>
      <c r="C14" s="1">
        <v>1538</v>
      </c>
      <c r="D14" s="1">
        <v>1538</v>
      </c>
      <c r="E14" s="3"/>
    </row>
    <row r="15" spans="1:5" s="5" customFormat="1" ht="12.75" customHeight="1" x14ac:dyDescent="0.25">
      <c r="A15" s="2" t="s">
        <v>3</v>
      </c>
      <c r="B15" s="1">
        <f>B16</f>
        <v>1516.4875000000002</v>
      </c>
      <c r="C15" s="1">
        <f>C16</f>
        <v>1516.4875000000002</v>
      </c>
      <c r="D15" s="1">
        <f>D16</f>
        <v>1516.4899</v>
      </c>
      <c r="E15" s="1"/>
    </row>
    <row r="16" spans="1:5" s="5" customFormat="1" ht="12.75" customHeight="1" x14ac:dyDescent="0.25">
      <c r="A16" s="2" t="s">
        <v>11</v>
      </c>
      <c r="B16" s="1">
        <v>1516.4875000000002</v>
      </c>
      <c r="C16" s="9">
        <v>1516.4875000000002</v>
      </c>
      <c r="D16" s="9">
        <v>1516.4899</v>
      </c>
      <c r="E16" s="1"/>
    </row>
    <row r="17" spans="1:5" s="5" customFormat="1" ht="12.75" customHeight="1" x14ac:dyDescent="0.2">
      <c r="A17" s="2" t="s">
        <v>4</v>
      </c>
      <c r="B17" s="1">
        <f>+B18</f>
        <v>257.6397687999999</v>
      </c>
      <c r="C17" s="1">
        <f>+C18</f>
        <v>266.18317379999991</v>
      </c>
      <c r="D17" s="1">
        <f>+D18</f>
        <v>280.13471380000004</v>
      </c>
      <c r="E17" s="1"/>
    </row>
    <row r="18" spans="1:5" s="5" customFormat="1" ht="12.75" customHeight="1" x14ac:dyDescent="0.2">
      <c r="A18" s="2" t="s">
        <v>12</v>
      </c>
      <c r="B18" s="1">
        <v>257.6397687999999</v>
      </c>
      <c r="C18" s="9">
        <v>266.18317379999991</v>
      </c>
      <c r="D18" s="9">
        <v>280.13471380000004</v>
      </c>
      <c r="E18" s="1"/>
    </row>
    <row r="19" spans="1:5" s="5" customFormat="1" ht="9" customHeight="1" x14ac:dyDescent="0.25">
      <c r="A19" s="2"/>
      <c r="B19" s="1"/>
      <c r="C19" s="1"/>
      <c r="D19" s="1"/>
    </row>
    <row r="20" spans="1:5" s="2" customFormat="1" ht="12.75" customHeight="1" x14ac:dyDescent="0.25">
      <c r="A20" s="11" t="s">
        <v>13</v>
      </c>
      <c r="B20" s="11"/>
      <c r="C20" s="11"/>
      <c r="D20" s="11"/>
    </row>
    <row r="21" spans="1:5" s="2" customFormat="1" ht="9" customHeight="1" x14ac:dyDescent="0.25"/>
  </sheetData>
  <mergeCells count="2">
    <mergeCell ref="A1:D1"/>
    <mergeCell ref="A20:D20"/>
  </mergeCells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J35"/>
  <sheetViews>
    <sheetView workbookViewId="0">
      <selection activeCell="H3" sqref="H3"/>
    </sheetView>
  </sheetViews>
  <sheetFormatPr baseColWidth="10" defaultColWidth="11.44140625" defaultRowHeight="14.4" x14ac:dyDescent="0.3"/>
  <cols>
    <col min="1" max="1" width="46.88671875" style="6" customWidth="1"/>
    <col min="2" max="16384" width="11.44140625" style="6"/>
  </cols>
  <sheetData>
    <row r="1" spans="1:504" s="2" customFormat="1" ht="15" customHeight="1" x14ac:dyDescent="0.3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</row>
    <row r="2" spans="1:504" s="2" customFormat="1" ht="9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</row>
    <row r="3" spans="1:504" s="2" customFormat="1" ht="12.75" customHeight="1" x14ac:dyDescent="0.2">
      <c r="A3" s="2" t="s">
        <v>6</v>
      </c>
      <c r="B3" s="2">
        <v>2016</v>
      </c>
      <c r="C3" s="2">
        <v>2017</v>
      </c>
      <c r="D3" s="2">
        <v>2018</v>
      </c>
      <c r="E3" s="2">
        <v>2019</v>
      </c>
      <c r="F3" s="2">
        <v>2020</v>
      </c>
      <c r="G3" s="2">
        <v>2021</v>
      </c>
      <c r="H3" s="2">
        <v>2022</v>
      </c>
    </row>
    <row r="4" spans="1:504" s="2" customFormat="1" ht="9" customHeight="1" x14ac:dyDescent="0.2"/>
    <row r="5" spans="1:504" s="5" customFormat="1" ht="12.75" customHeight="1" x14ac:dyDescent="0.25">
      <c r="A5" s="2" t="s">
        <v>5</v>
      </c>
      <c r="B5" s="4">
        <f t="shared" ref="B5:H5" si="0">SUM(B7,B10,B13,B15,B17)</f>
        <v>3912.8</v>
      </c>
      <c r="C5" s="4">
        <f t="shared" si="0"/>
        <v>4536.6424850000003</v>
      </c>
      <c r="D5" s="4">
        <f t="shared" si="0"/>
        <v>4902.4444499000001</v>
      </c>
      <c r="E5" s="4">
        <f t="shared" si="0"/>
        <v>4900.8458588000003</v>
      </c>
      <c r="F5" s="4">
        <f t="shared" si="0"/>
        <v>4905.0972688000002</v>
      </c>
      <c r="G5" s="4">
        <f t="shared" si="0"/>
        <v>4913.7906738000001</v>
      </c>
      <c r="H5" s="4">
        <f t="shared" si="0"/>
        <v>4928.5446138000007</v>
      </c>
    </row>
    <row r="6" spans="1:504" s="5" customFormat="1" ht="9" customHeight="1" x14ac:dyDescent="0.25">
      <c r="A6" s="2"/>
      <c r="B6" s="1"/>
      <c r="C6" s="1"/>
      <c r="D6" s="1"/>
      <c r="E6" s="1"/>
      <c r="F6" s="8"/>
    </row>
    <row r="7" spans="1:504" s="5" customFormat="1" ht="12.75" customHeight="1" x14ac:dyDescent="0.25">
      <c r="A7" s="2" t="s">
        <v>0</v>
      </c>
      <c r="B7" s="1">
        <f t="shared" ref="B7:E7" si="1">B9+B8</f>
        <v>646.70000000000005</v>
      </c>
      <c r="C7" s="1">
        <f t="shared" si="1"/>
        <v>826.7</v>
      </c>
      <c r="D7" s="1">
        <f t="shared" si="1"/>
        <v>1186.7</v>
      </c>
      <c r="E7" s="1">
        <f t="shared" si="1"/>
        <v>1176.7</v>
      </c>
      <c r="F7" s="1">
        <f t="shared" ref="F7:G7" si="2">F9+F8</f>
        <v>1176.7</v>
      </c>
      <c r="G7" s="1">
        <f t="shared" si="2"/>
        <v>1176.7</v>
      </c>
      <c r="H7" s="1">
        <f>H9+H8</f>
        <v>1176.7</v>
      </c>
    </row>
    <row r="8" spans="1:504" s="5" customFormat="1" ht="12.75" customHeight="1" x14ac:dyDescent="0.25">
      <c r="A8" s="2" t="s">
        <v>8</v>
      </c>
      <c r="B8" s="1">
        <v>565.70000000000005</v>
      </c>
      <c r="C8" s="1">
        <v>745.7</v>
      </c>
      <c r="D8" s="1">
        <v>1105.7</v>
      </c>
      <c r="E8" s="1">
        <v>1105.7</v>
      </c>
      <c r="F8" s="1">
        <v>1105.7</v>
      </c>
      <c r="G8" s="1">
        <v>1105.7</v>
      </c>
      <c r="H8" s="1">
        <v>1105.7</v>
      </c>
    </row>
    <row r="9" spans="1:504" s="5" customFormat="1" ht="12.75" customHeight="1" x14ac:dyDescent="0.25">
      <c r="A9" s="2" t="s">
        <v>9</v>
      </c>
      <c r="B9" s="1">
        <v>81</v>
      </c>
      <c r="C9" s="1">
        <v>81</v>
      </c>
      <c r="D9" s="1">
        <v>81</v>
      </c>
      <c r="E9" s="1">
        <v>71</v>
      </c>
      <c r="F9" s="1">
        <v>71</v>
      </c>
      <c r="G9" s="1">
        <v>71</v>
      </c>
      <c r="H9" s="9">
        <v>71</v>
      </c>
    </row>
    <row r="10" spans="1:504" s="5" customFormat="1" ht="12.75" customHeight="1" x14ac:dyDescent="0.25">
      <c r="A10" s="2" t="s">
        <v>1</v>
      </c>
      <c r="B10" s="1">
        <f t="shared" ref="B10:E10" si="3">B11+B12</f>
        <v>427.70000000000005</v>
      </c>
      <c r="C10" s="1">
        <f t="shared" si="3"/>
        <v>416.20000000000005</v>
      </c>
      <c r="D10" s="1">
        <f t="shared" si="3"/>
        <v>416.20000000000005</v>
      </c>
      <c r="E10" s="1">
        <f t="shared" si="3"/>
        <v>416.27000000000004</v>
      </c>
      <c r="F10" s="1">
        <f t="shared" ref="F10:G10" si="4">F11+F12</f>
        <v>416.27000000000004</v>
      </c>
      <c r="G10" s="1">
        <f t="shared" si="4"/>
        <v>416.42</v>
      </c>
      <c r="H10" s="1">
        <f>H11+H12</f>
        <v>417.22</v>
      </c>
    </row>
    <row r="11" spans="1:504" s="5" customFormat="1" ht="12.75" customHeight="1" x14ac:dyDescent="0.25">
      <c r="A11" s="2" t="s">
        <v>7</v>
      </c>
      <c r="B11" s="1">
        <v>426.1</v>
      </c>
      <c r="C11" s="1">
        <v>414.6</v>
      </c>
      <c r="D11" s="1">
        <v>414.6</v>
      </c>
      <c r="E11" s="1">
        <v>414.6</v>
      </c>
      <c r="F11" s="1">
        <v>414.6</v>
      </c>
      <c r="G11" s="5">
        <v>414.6</v>
      </c>
      <c r="H11" s="5">
        <v>414.6</v>
      </c>
    </row>
    <row r="12" spans="1:504" s="5" customFormat="1" ht="12.75" customHeight="1" x14ac:dyDescent="0.25">
      <c r="A12" s="2" t="s">
        <v>9</v>
      </c>
      <c r="B12" s="1">
        <v>1.6</v>
      </c>
      <c r="C12" s="1">
        <v>1.6</v>
      </c>
      <c r="D12" s="1">
        <v>1.6</v>
      </c>
      <c r="E12" s="1">
        <v>1.6700000000000002</v>
      </c>
      <c r="F12" s="1">
        <v>1.6700000000000002</v>
      </c>
      <c r="G12" s="9">
        <v>1.82</v>
      </c>
      <c r="H12" s="9">
        <v>2.62</v>
      </c>
    </row>
    <row r="13" spans="1:504" s="5" customFormat="1" ht="12.75" customHeight="1" x14ac:dyDescent="0.25">
      <c r="A13" s="2" t="s">
        <v>2</v>
      </c>
      <c r="B13" s="1">
        <f t="shared" ref="B13:E13" si="5">B14</f>
        <v>1538</v>
      </c>
      <c r="C13" s="1">
        <f t="shared" si="5"/>
        <v>1538</v>
      </c>
      <c r="D13" s="1">
        <f t="shared" si="5"/>
        <v>1538</v>
      </c>
      <c r="E13" s="1">
        <f t="shared" si="5"/>
        <v>1538</v>
      </c>
      <c r="F13" s="1">
        <f t="shared" ref="F13:G13" si="6">F14</f>
        <v>1538</v>
      </c>
      <c r="G13" s="1">
        <f t="shared" si="6"/>
        <v>1538</v>
      </c>
      <c r="H13" s="1">
        <f>H14</f>
        <v>1538</v>
      </c>
    </row>
    <row r="14" spans="1:504" s="5" customFormat="1" ht="12.75" customHeight="1" x14ac:dyDescent="0.25">
      <c r="A14" s="2" t="s">
        <v>10</v>
      </c>
      <c r="B14" s="3">
        <v>1538</v>
      </c>
      <c r="C14" s="3">
        <v>1538</v>
      </c>
      <c r="D14" s="3">
        <v>1538</v>
      </c>
      <c r="E14" s="3">
        <v>1538</v>
      </c>
      <c r="F14" s="3">
        <v>1538</v>
      </c>
      <c r="G14" s="1">
        <v>1538</v>
      </c>
      <c r="H14" s="1">
        <v>1538</v>
      </c>
    </row>
    <row r="15" spans="1:504" s="5" customFormat="1" ht="12.75" customHeight="1" x14ac:dyDescent="0.25">
      <c r="A15" s="2" t="s">
        <v>3</v>
      </c>
      <c r="B15" s="1">
        <f t="shared" ref="B15:E15" si="7">B16</f>
        <v>1211.5</v>
      </c>
      <c r="C15" s="1">
        <f t="shared" si="7"/>
        <v>1513.1675</v>
      </c>
      <c r="D15" s="1">
        <f t="shared" si="7"/>
        <v>1513.1675</v>
      </c>
      <c r="E15" s="1">
        <f t="shared" si="7"/>
        <v>1516.4875000000002</v>
      </c>
      <c r="F15" s="1">
        <f t="shared" ref="F15:G15" si="8">F16</f>
        <v>1516.4875000000002</v>
      </c>
      <c r="G15" s="1">
        <f t="shared" si="8"/>
        <v>1516.4875000000002</v>
      </c>
      <c r="H15" s="1">
        <f>H16</f>
        <v>1516.4899</v>
      </c>
    </row>
    <row r="16" spans="1:504" s="5" customFormat="1" ht="12.75" customHeight="1" x14ac:dyDescent="0.25">
      <c r="A16" s="2" t="s">
        <v>11</v>
      </c>
      <c r="B16" s="1">
        <v>1211.5</v>
      </c>
      <c r="C16" s="1">
        <v>1513.1675</v>
      </c>
      <c r="D16" s="1">
        <v>1513.1675</v>
      </c>
      <c r="E16" s="1">
        <v>1516.4875000000002</v>
      </c>
      <c r="F16" s="1">
        <v>1516.4875000000002</v>
      </c>
      <c r="G16" s="9">
        <v>1516.4875000000002</v>
      </c>
      <c r="H16" s="9">
        <v>1516.4899</v>
      </c>
    </row>
    <row r="17" spans="1:8" s="5" customFormat="1" ht="12.75" customHeight="1" x14ac:dyDescent="0.25">
      <c r="A17" s="2" t="s">
        <v>4</v>
      </c>
      <c r="B17" s="1">
        <f t="shared" ref="B17:E17" si="9">+B18</f>
        <v>88.9</v>
      </c>
      <c r="C17" s="1">
        <f t="shared" si="9"/>
        <v>242.574985</v>
      </c>
      <c r="D17" s="1">
        <f t="shared" si="9"/>
        <v>248.37694989999994</v>
      </c>
      <c r="E17" s="1">
        <f t="shared" si="9"/>
        <v>253.38835879999991</v>
      </c>
      <c r="F17" s="1">
        <f t="shared" ref="F17:G17" si="10">+F18</f>
        <v>257.6397687999999</v>
      </c>
      <c r="G17" s="1">
        <f t="shared" si="10"/>
        <v>266.18317379999991</v>
      </c>
      <c r="H17" s="1">
        <f>+H18</f>
        <v>280.13471380000004</v>
      </c>
    </row>
    <row r="18" spans="1:8" s="5" customFormat="1" ht="12.75" customHeight="1" x14ac:dyDescent="0.25">
      <c r="A18" s="2" t="s">
        <v>12</v>
      </c>
      <c r="B18" s="1">
        <v>88.9</v>
      </c>
      <c r="C18" s="1">
        <v>242.574985</v>
      </c>
      <c r="D18" s="1">
        <v>248.37694989999994</v>
      </c>
      <c r="E18" s="1">
        <v>253.38835879999991</v>
      </c>
      <c r="F18" s="1">
        <v>257.6397687999999</v>
      </c>
      <c r="G18" s="9">
        <v>266.18317379999991</v>
      </c>
      <c r="H18" s="9">
        <v>280.13471380000004</v>
      </c>
    </row>
    <row r="19" spans="1:8" s="5" customFormat="1" ht="9" customHeight="1" x14ac:dyDescent="0.25">
      <c r="A19" s="2"/>
    </row>
    <row r="20" spans="1:8" s="2" customFormat="1" ht="12.75" customHeight="1" x14ac:dyDescent="0.25">
      <c r="A20" s="2" t="s">
        <v>13</v>
      </c>
    </row>
    <row r="21" spans="1:8" s="2" customFormat="1" ht="9" customHeight="1" x14ac:dyDescent="0.2"/>
    <row r="22" spans="1:8" x14ac:dyDescent="0.3">
      <c r="F22" s="4"/>
      <c r="G22" s="4"/>
      <c r="H22" s="4"/>
    </row>
    <row r="23" spans="1:8" x14ac:dyDescent="0.3">
      <c r="F23" s="8"/>
      <c r="G23" s="5"/>
      <c r="H23" s="5"/>
    </row>
    <row r="24" spans="1:8" x14ac:dyDescent="0.3">
      <c r="F24" s="1"/>
      <c r="G24" s="1"/>
      <c r="H24" s="1"/>
    </row>
    <row r="25" spans="1:8" x14ac:dyDescent="0.3">
      <c r="F25" s="1"/>
      <c r="G25" s="1"/>
      <c r="H25" s="1"/>
    </row>
    <row r="26" spans="1:8" x14ac:dyDescent="0.3">
      <c r="F26" s="1"/>
      <c r="G26" s="9"/>
      <c r="H26" s="9"/>
    </row>
    <row r="27" spans="1:8" x14ac:dyDescent="0.3">
      <c r="F27" s="1"/>
      <c r="G27" s="1"/>
      <c r="H27" s="1"/>
    </row>
    <row r="28" spans="1:8" x14ac:dyDescent="0.3">
      <c r="F28" s="1"/>
      <c r="G28" s="5"/>
      <c r="H28" s="5"/>
    </row>
    <row r="29" spans="1:8" x14ac:dyDescent="0.3">
      <c r="F29" s="1"/>
      <c r="G29" s="9"/>
      <c r="H29" s="9"/>
    </row>
    <row r="30" spans="1:8" x14ac:dyDescent="0.3">
      <c r="F30" s="1"/>
      <c r="G30" s="1"/>
      <c r="H30" s="1"/>
    </row>
    <row r="31" spans="1:8" x14ac:dyDescent="0.3">
      <c r="F31" s="3"/>
      <c r="G31" s="1"/>
      <c r="H31" s="1"/>
    </row>
    <row r="32" spans="1:8" x14ac:dyDescent="0.3">
      <c r="F32" s="1"/>
      <c r="G32" s="1"/>
      <c r="H32" s="1"/>
    </row>
    <row r="33" spans="6:8" x14ac:dyDescent="0.3">
      <c r="F33" s="1"/>
      <c r="G33" s="9"/>
      <c r="H33" s="9"/>
    </row>
    <row r="34" spans="6:8" x14ac:dyDescent="0.3">
      <c r="F34" s="1"/>
      <c r="G34" s="1"/>
      <c r="H34" s="1"/>
    </row>
    <row r="35" spans="6:8" x14ac:dyDescent="0.3">
      <c r="F35" s="1"/>
      <c r="G35" s="9"/>
      <c r="H35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4.5.4</vt:lpstr>
      <vt:lpstr>Serie histórica</vt:lpstr>
      <vt:lpstr>'4.5.4'!Área_de_impresión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2019-08-15T13:58:03Z</cp:lastPrinted>
  <dcterms:created xsi:type="dcterms:W3CDTF">2017-10-18T18:15:42Z</dcterms:created>
  <dcterms:modified xsi:type="dcterms:W3CDTF">2023-10-27T21:33:30Z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388071f0-b008-4b2b-ab03-faa40533d481</vt:lpwstr>
  </property>
</Properties>
</file>